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2012 bonus plan award oppo" sheetId="2" r:id="rId2"/>
    <sheet name="results for ebitda compone" sheetId="3" r:id="rId3"/>
    <sheet name="results for ebitda compone-1" sheetId="4" r:id="rId4"/>
    <sheet name="results for customerrelate" sheetId="5" r:id="rId5"/>
    <sheet name="summary of fiscal year 201" sheetId="6" r:id="rId6"/>
    <sheet name="mediumterm incentive plan" sheetId="7" r:id="rId7"/>
    <sheet name="longterm incentive compens" sheetId="8" r:id="rId8"/>
    <sheet name="vesting of performance sha" sheetId="9" r:id="rId9"/>
    <sheet name="ceos potential realizable" sheetId="10" r:id="rId10"/>
    <sheet name="each other neos potential" sheetId="11" r:id="rId11"/>
    <sheet name="shortterm incentive compen" sheetId="12" r:id="rId12"/>
    <sheet name="shortterm incentive compen-1" sheetId="13" r:id="rId13"/>
    <sheet name="fiscal year 2015 gross mar" sheetId="14" r:id="rId14"/>
    <sheet name="payout percentage of targe" sheetId="15" r:id="rId15"/>
    <sheet name="payout percentage of targe-1" sheetId="16" r:id="rId16"/>
    <sheet name="stock options and performa" sheetId="17" r:id="rId17"/>
    <sheet name="vesting of performance sha-1" sheetId="18" r:id="rId18"/>
    <sheet name="ceos potential realizable -1" sheetId="19" r:id="rId19"/>
    <sheet name="each other neos potential -1" sheetId="20" r:id="rId20"/>
    <sheet name="tax deductibility of compe" sheetId="21" r:id="rId21"/>
    <sheet name="summary compensation" sheetId="22" r:id="rId22"/>
    <sheet name="summary compensation-1" sheetId="23" r:id="rId23"/>
    <sheet name="grants of planbased awards" sheetId="24" r:id="rId24"/>
    <sheet name="outstanding equity awards" sheetId="25" r:id="rId25"/>
    <sheet name="outstanding equity awards -1" sheetId="26" r:id="rId26"/>
    <sheet name="option exercises and stock" sheetId="27" r:id="rId27"/>
    <sheet name="nonqualified deferred comp" sheetId="28" r:id="rId28"/>
    <sheet name="potential postemployment c" sheetId="29" r:id="rId29"/>
    <sheet name="security ownership of exec" sheetId="30" r:id="rId30"/>
  </sheets>
  <definedNames/>
  <calcPr fullCalcOnLoad="1"/>
</workbook>
</file>

<file path=xl/sharedStrings.xml><?xml version="1.0" encoding="utf-8"?>
<sst xmlns="http://schemas.openxmlformats.org/spreadsheetml/2006/main" count="885" uniqueCount="270">
  <si>
    <t>Director Compensation</t>
  </si>
  <si>
    <t>Name (1)</t>
  </si>
  <si>
    <t>Fees Earned
or Paid in
Cash ($) (2)</t>
  </si>
  <si>
    <t>Stock Awards
($) (3)(4)</t>
  </si>
  <si>
    <t>Option      Awards
($) (5)</t>
  </si>
  <si>
    <t>Total ($)</t>
  </si>
  <si>
    <t>Elizabeth S. Acton</t>
  </si>
  <si>
    <t>Laurent Alpert</t>
  </si>
  <si>
    <t>Brian C. Beazer</t>
  </si>
  <si>
    <t>Peter G. Leemputte</t>
  </si>
  <si>
    <t>Norma A. Provencio</t>
  </si>
  <si>
    <t>Larry T. Solari</t>
  </si>
  <si>
    <t>Stephen P. Zelnak, Jr.</t>
  </si>
  <si>
    <t>2012 Bonus Plan Award Opportunities</t>
  </si>
  <si>
    <t>Threshold</t>
  </si>
  <si>
    <t>Target</t>
  </si>
  <si>
    <t>Maximum</t>
  </si>
  <si>
    <t>$ Value</t>
  </si>
  <si>
    <t>As % of Base Salary</t>
  </si>
  <si>
    <t>Mr. Merrill</t>
  </si>
  <si>
    <t>50%</t>
  </si>
  <si>
    <t>100%</t>
  </si>
  <si>
    <t>150%</t>
  </si>
  <si>
    <t>Mr. Salomon</t>
  </si>
  <si>
    <t>45%</t>
  </si>
  <si>
    <t>90%</t>
  </si>
  <si>
    <t>135%</t>
  </si>
  <si>
    <t>Mr. Khoury</t>
  </si>
  <si>
    <t>Results for EBITDA Component of the 2012 Bonus Plan</t>
  </si>
  <si>
    <t>Mr. Merrill</t>
  </si>
  <si>
    <t>Mr. Salomon</t>
  </si>
  <si>
    <t>Mr. Khoury</t>
  </si>
  <si>
    <t>EBITDA Component</t>
  </si>
  <si>
    <t>2012 Bonus Plan Target Award Opportunity</t>
  </si>
  <si>
    <t>x % of 2012 Bonus Plan</t>
  </si>
  <si>
    <t>x 75%</t>
  </si>
  <si>
    <t>x Payment Ratio (1)</t>
  </si>
  <si>
    <t>x 147.1%</t>
  </si>
  <si>
    <t>Balance Sheet Component</t>
  </si>
  <si>
    <t>x 15%</t>
  </si>
  <si>
    <t>Results for Customer-Related Component of the 2012 Bonus Plan</t>
  </si>
  <si>
    <t>Customer-Related Component</t>
  </si>
  <si>
    <t>x 10%</t>
  </si>
  <si>
    <t>Summary of Fiscal Year 2012 Bonus Plan Awards</t>
  </si>
  <si>
    <t>Total Award for 
2012 Bonus Plan</t>
  </si>
  <si>
    <t>% of Maximum 
2012 Bonus Plan Opportunity</t>
  </si>
  <si>
    <t>98%</t>
  </si>
  <si>
    <t>Medium-Term Incentive Plan</t>
  </si>
  <si>
    <t>Mr.  Merrill</t>
  </si>
  <si>
    <t>MT Plan</t>
  </si>
  <si>
    <t>% of Bonus Target Achieved</t>
  </si>
  <si>
    <t>122.4%</t>
  </si>
  <si>
    <t>x NEO's MT Plan Multiplier</t>
  </si>
  <si>
    <t>x 75.0%</t>
  </si>
  <si>
    <t>x 50.0%</t>
  </si>
  <si>
    <t>x Base Salary</t>
  </si>
  <si>
    <t>x $900,000</t>
  </si>
  <si>
    <t>x $450,000</t>
  </si>
  <si>
    <t>$ Value Actually Paid to NEOs for MT Plan (1)</t>
  </si>
  <si>
    <t>Long-Term Incentive Compensation</t>
  </si>
  <si>
    <t>BaseSalary</t>
  </si>
  <si>
    <t>Target Long-TermIncentive (per NEOEmploymentAgreement)</t>
  </si>
  <si>
    <t>Actual Shares Granted</t>
  </si>
  <si>
    <t>Value ofActual StockOptions andPerformanceSharesGranted(1)(2)</t>
  </si>
  <si>
    <t>Value ofActualGrant as %of the TargetValue underEmploymentAgreements</t>
  </si>
  <si>
    <t>as % of  Base Salary</t>
  </si>
  <si>
    <t>as $Value</t>
  </si>
  <si>
    <t>StockOptions(1)</t>
  </si>
  <si>
    <t>PerformanceShares(2)</t>
  </si>
  <si>
    <t>TotalNumberofShares</t>
  </si>
  <si>
    <t>250%</t>
  </si>
  <si>
    <t>26%</t>
  </si>
  <si>
    <t>175%</t>
  </si>
  <si>
    <t>Vesting of Performance Shares after 3-Year Performance Period</t>
  </si>
  <si>
    <t>Beazer 3-Year Stock Price CAGR (Beg. Avg. Mkt. Price = $10.50 per share) (1)</t>
  </si>
  <si>
    <t>Beg. Avg. Mkt. Price</t>
  </si>
  <si>
    <t>10%</t>
  </si>
  <si>
    <t>20%</t>
  </si>
  <si>
    <t>30%</t>
  </si>
  <si>
    <t>40%</t>
  </si>
  <si>
    <t>&lt;/= $10.50</t>
  </si>
  <si>
    <t>Beazer        3-Year Relative Total Shareholder Return Rank</t>
  </si>
  <si>
    <t>0%</t>
  </si>
  <si>
    <t>125%</t>
  </si>
  <si>
    <t>46%</t>
  </si>
  <si>
    <t>92%</t>
  </si>
  <si>
    <t>117%</t>
  </si>
  <si>
    <t>142%</t>
  </si>
  <si>
    <t>42%</t>
  </si>
  <si>
    <t>83%</t>
  </si>
  <si>
    <t>108%</t>
  </si>
  <si>
    <t>133%</t>
  </si>
  <si>
    <t>38%</t>
  </si>
  <si>
    <t>75%</t>
  </si>
  <si>
    <t>33%</t>
  </si>
  <si>
    <t>67%</t>
  </si>
  <si>
    <t>29%</t>
  </si>
  <si>
    <t>58%</t>
  </si>
  <si>
    <t>25%</t>
  </si>
  <si>
    <t>63%</t>
  </si>
  <si>
    <t>CEO's Potential Realizable Value of Performance Shares after 3-Year Performance Period</t>
  </si>
  <si>
    <t>Each Other NEO's Potential Realizable Value of Performance Shares after 3-Year Performance Period</t>
  </si>
  <si>
    <t>Short-Term Incentive Compensation</t>
  </si>
  <si>
    <t>% of 2013 Bonus Plan Opportunity</t>
  </si>
  <si>
    <t>x 2013 Bonus Plan Target Award Opportunity</t>
  </si>
  <si>
    <t>x $405,000</t>
  </si>
  <si>
    <t>x Payment Ratio</t>
  </si>
  <si>
    <t>x 100%</t>
  </si>
  <si>
    <t>$ Value Earned for Component</t>
  </si>
  <si>
    <t>Total Hypothetical 2013 Bonus Plan Target Award</t>
  </si>
  <si>
    <t>Fiscal Year 2015 Gross Margin Dollars Based on Increases in Margins and Revenues</t>
  </si>
  <si>
    <t>3-Year Revenue CAGR</t>
  </si>
  <si>
    <t>Cumulative Increase in       Gross Margin %</t>
  </si>
  <si>
    <t>10.0%</t>
  </si>
  <si>
    <t>15.0%</t>
  </si>
  <si>
    <t>20.0%</t>
  </si>
  <si>
    <t>25.0%</t>
  </si>
  <si>
    <t>30.0%</t>
  </si>
  <si>
    <t>35.0%</t>
  </si>
  <si>
    <t>5.0%</t>
  </si>
  <si>
    <t>4.0%</t>
  </si>
  <si>
    <t>3.0%</t>
  </si>
  <si>
    <t>2.0%</t>
  </si>
  <si>
    <t>1.0%</t>
  </si>
  <si>
    <t>Payout Percentage of Target Opportunity Equal to % Increase in Gross Margin Dollars</t>
  </si>
  <si>
    <t>0.0%</t>
  </si>
  <si>
    <t>95.1%</t>
  </si>
  <si>
    <t>121.6%</t>
  </si>
  <si>
    <t>150.5%</t>
  </si>
  <si>
    <t>181.8%</t>
  </si>
  <si>
    <t>215.6%</t>
  </si>
  <si>
    <t>86.5%</t>
  </si>
  <si>
    <t>111.9%</t>
  </si>
  <si>
    <t>139.5%</t>
  </si>
  <si>
    <t>169.4%</t>
  </si>
  <si>
    <t>201.7%</t>
  </si>
  <si>
    <t>77.9%</t>
  </si>
  <si>
    <t>102.1%</t>
  </si>
  <si>
    <t>128.4%</t>
  </si>
  <si>
    <t>156.9%</t>
  </si>
  <si>
    <t>187.7%</t>
  </si>
  <si>
    <t>69.3%</t>
  </si>
  <si>
    <t>92.3%</t>
  </si>
  <si>
    <t>117.4%</t>
  </si>
  <si>
    <t>144.5%</t>
  </si>
  <si>
    <t>173.8%</t>
  </si>
  <si>
    <t>Threshold = 69.3% of Target Payout for 69.3% improvement in gross margin dollars [($298,377-$176,267)/</t>
  </si>
  <si>
    <t>$176,267]</t>
  </si>
  <si>
    <t>Target = 102.1% of Target Payout for 102.1% improvement in gross margin dollars [($356,224-$176,267)/$176,267]</t>
  </si>
  <si>
    <t>Maximum = 215.6% of Target Payout for 215.6% improvement in gross margin dollars [($556,216-$176,267)/</t>
  </si>
  <si>
    <t>No payout for 3-year CAGR revenue growth &lt; 15% and gross margin improvement &lt; 2%, regardless of incremental gross margin dollars.</t>
  </si>
  <si>
    <t>The threshold and maximum payout percentages reported in Item 5.02 of the Company's Current Report on Form  8-K filed with the SEC on November 13, 2012 were based on preliminary fiscal year 2012 financial results.  The payout percentages set forth in the above table are based on actual fiscal year 2012 financial results.</t>
  </si>
  <si>
    <t>Stock Options and Performance Shares</t>
  </si>
  <si>
    <t>Value ofActualGrant as %of the TargetValue underEmploymentAgreements</t>
  </si>
  <si>
    <t>as % of    BaseSalary</t>
  </si>
  <si>
    <t>24%</t>
  </si>
  <si>
    <t>Beazer 3-Year Stock Price CAGR (Beg. Avg. Mkt. Price = $17.05 per share)</t>
  </si>
  <si>
    <t>&lt;/= $17.05</t>
  </si>
  <si>
    <t>Tax Deductibility of Compensation</t>
  </si>
  <si>
    <t>Fiscal YearAward Granted</t>
  </si>
  <si>
    <t>Amounts/Number of  Awards</t>
  </si>
  <si>
    <t>Location in Proxy Statementof Discussion of Awards</t>
  </si>
  <si>
    <t>No awards granted</t>
  </si>
  <si>
    <t>Not applicable</t>
  </si>
  <si>
    <t>78,656 Performance Shares(1)</t>
  </si>
  <si>
    <t>Pages 28-30</t>
  </si>
  <si>
    <t>18,200 Performance Shares(2)</t>
  </si>
  <si>
    <t>Pages 32-36</t>
  </si>
  <si>
    <t>Summary Compensation</t>
  </si>
  <si>
    <t>Name and Principal Position</t>
  </si>
  <si>
    <t>Fiscal Year</t>
  </si>
  <si>
    <t>Salary ($)</t>
  </si>
  <si>
    <t>Bonus ($)</t>
  </si>
  <si>
    <t>Stock       Awards ($)                 (4)(5)</t>
  </si>
  <si>
    <t>Option   Awards ($)     (4)(5)</t>
  </si>
  <si>
    <t>Non-Equity
Incentive Plan
Compensation  ($) (6)</t>
  </si>
  <si>
    <t>All Other
Compensation ($) (7)</t>
  </si>
  <si>
    <t>Total           (5)</t>
  </si>
  <si>
    <t>Allan P. Merrill</t>
  </si>
  <si>
    <t>$-</t>
  </si>
  <si>
    <t>President and Chief Executive Officer (1)</t>
  </si>
  <si>
    <t>Robert L. Salomon</t>
  </si>
  <si>
    <t>Executive Vice President, Chief Financial Officer and Chief Accounting Officer (2)</t>
  </si>
  <si>
    <t>Kenneth F. Khoury</t>
  </si>
  <si>
    <t>Executive Vice President, GeneralCounsel and Chief Administrative Officer (3)</t>
  </si>
  <si>
    <t>Name</t>
  </si>
  <si>
    <t>Year</t>
  </si>
  <si>
    <t>DeferredCompensation orDiscretionaryLump SumContributions</t>
  </si>
  <si>
    <t>401(k)CompanyMatch</t>
  </si>
  <si>
    <t>Total</t>
  </si>
  <si>
    <t>Kenneth F. Khoury</t>
  </si>
  <si>
    <t>Grants of Plan-Based Awards</t>
  </si>
  <si>
    <t>Grant Date</t>
  </si>
  <si>
    <t>All Other Stock Awards:Number of Shares of Stockor Units (#)</t>
  </si>
  <si>
    <t>All Other Option Awards:Number of SecuritiesUnderlying Options(#)</t>
  </si>
  <si>
    <t>Exerciseor BasePrice ofOptionAwards($/sh)</t>
  </si>
  <si>
    <t>Grant DateFair Value ofStock andOption Awards($)</t>
  </si>
  <si>
    <t>11/16/2011</t>
  </si>
  <si>
    <t>—</t>
  </si>
  <si>
    <t>Outstanding Equity Awards at Fiscal Year End</t>
  </si>
  <si>
    <t>Option Awards</t>
  </si>
  <si>
    <t>Stock Awards</t>
  </si>
  <si>
    <t>Equity Incentive PlanAwards</t>
  </si>
  <si>
    <t>Number of SecuritiesUnderlying UnexercisedOptions/SSARs</t>
  </si>
  <si>
    <t>Number of Shares or Units of Stock That Have Not Vested (#)</t>
  </si>
  <si>
    <t>Market Value of Shares or Units of Stock That Have Not Vested ($) (4)</t>
  </si>
  <si>
    <t>Number of Unearned Shares, Units or Other Rights That Have Not Vested (#) (5)</t>
  </si>
  <si>
    <t>Market or Payout Value of Unearned Shares, Units or Other Rights That Have Not Vested ($) (4)</t>
  </si>
  <si>
    <t>Exercisable (#)</t>
  </si>
  <si>
    <t>Unexercisable (#)</t>
  </si>
  <si>
    <t>Option Exercise Price ($)</t>
  </si>
  <si>
    <t>Option Expiration Date</t>
  </si>
  <si>
    <t>5/1/2007</t>
  </si>
  <si>
    <t>5/1/2014</t>
  </si>
  <si>
    <t>8/10/2009</t>
  </si>
  <si>
    <t>8/10/2016</t>
  </si>
  <si>
    <t>5/11/2010</t>
  </si>
  <si>
    <t>5/11/2017</t>
  </si>
  <si>
    <t>11/11/2010</t>
  </si>
  <si>
    <t>11/11/2017</t>
  </si>
  <si>
    <t>11/16/2019</t>
  </si>
  <si>
    <t>Beazer 3-Year Stock Price CAGR</t>
  </si>
  <si>
    <t>Beazer 3-Year relative TSR Peer Ranking</t>
  </si>
  <si>
    <t>Beg Avg Market Value</t>
  </si>
  <si>
    <t>Equal to or above 1st Ranked Peer</t>
  </si>
  <si>
    <t>Equal to or above 2nd Ranked Peer</t>
  </si>
  <si>
    <t>Equal to or above 3rd Ranked Peer</t>
  </si>
  <si>
    <t>Equal to or above 4th Ranked Peer</t>
  </si>
  <si>
    <t>Equal to or above 5th Ranked Peer</t>
  </si>
  <si>
    <t>Equal to or above 6th Ranked Peer</t>
  </si>
  <si>
    <t>Equal to or above 7th Ranked Peer</t>
  </si>
  <si>
    <t>Equal to or above 8th Ranked Peer</t>
  </si>
  <si>
    <t>Equal to or above 9th Ranked Peer</t>
  </si>
  <si>
    <t>Equal to or above 10th Ranked Peer</t>
  </si>
  <si>
    <t>Equal to or below 11th Ranked Peer</t>
  </si>
  <si>
    <t>Option Exercises and Stock Vested</t>
  </si>
  <si>
    <t>Number of SharesAcquired onVesting (#)</t>
  </si>
  <si>
    <t>Value RealizedUpon Vesting ($)</t>
  </si>
  <si>
    <t>Non-Qualified Deferred Compensation</t>
  </si>
  <si>
    <t>ExecutiveContributions inLast FY ($)</t>
  </si>
  <si>
    <t>CompanyContributions inLast FY ($)</t>
  </si>
  <si>
    <t>AggregateEarnings/(Losses)in LastFY ($) (1)</t>
  </si>
  <si>
    <t>AggregateWithdrawals/Distributions ($)</t>
  </si>
  <si>
    <t>Aggregate Balanceat Last FYE ($) (2)</t>
  </si>
  <si>
    <t>-$113</t>
  </si>
  <si>
    <t>Potential Post-Employment Compensation Table</t>
  </si>
  <si>
    <t>Type of Termination</t>
  </si>
  <si>
    <t>Payment orBenefit Type</t>
  </si>
  <si>
    <t>Change ofControl(1)</t>
  </si>
  <si>
    <t>TerminationFollowingChange ofControl (2)</t>
  </si>
  <si>
    <t>Death orDisability</t>
  </si>
  <si>
    <t>VoluntarilyByExecutive</t>
  </si>
  <si>
    <t>VoluntarilybyExecutivefor GoodReason</t>
  </si>
  <si>
    <t>By theCompanyfor Cause</t>
  </si>
  <si>
    <t>By theCompanyOther thanforCause</t>
  </si>
  <si>
    <t>Allan P. Merrill</t>
  </si>
  <si>
    <t>Severance</t>
  </si>
  <si>
    <t>$—</t>
  </si>
  <si>
    <t>Accrued Obligations (3)</t>
  </si>
  <si>
    <t>Stock Option/SSAR Vesting</t>
  </si>
  <si>
    <t>Restricted Stock Vesting</t>
  </si>
  <si>
    <t>Performance Restricted Stock Vesting</t>
  </si>
  <si>
    <t>Security Ownership of Executive Officers and Directors</t>
  </si>
  <si>
    <t>Name of Beneficial Owner</t>
  </si>
  <si>
    <t>Number of CommonShares BeneficiallyOwned (1)(2)(3)(4)</t>
  </si>
  <si>
    <t>Percent ofOutstanding (5)</t>
  </si>
  <si>
    <t>*</t>
  </si>
  <si>
    <t>1.3%</t>
  </si>
  <si>
    <t>Directors and Executive Officers as a Group (10 persons)</t>
  </si>
  <si>
    <t>2.5%</t>
  </si>
</sst>
</file>

<file path=xl/styles.xml><?xml version="1.0" encoding="utf-8"?>
<styleSheet xmlns="http://schemas.openxmlformats.org/spreadsheetml/2006/main">
  <numFmts count="6">
    <numFmt numFmtId="164" formatCode="General"/>
    <numFmt numFmtId="165" formatCode="_(\$* #,##0_);_(\$* \(#,##0\);_(\$* \-_);_(@_)"/>
    <numFmt numFmtId="166" formatCode="General"/>
    <numFmt numFmtId="167" formatCode="#,##0"/>
    <numFmt numFmtId="168" formatCode="_(\$* #,##0.00_);_(\$* \(#,##0.00\);_(\$* \-??_);_(@_)"/>
    <numFmt numFmtId="169" formatCode="\(#,##0_);[RED]\(#,##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xf>
    <xf numFmtId="164" fontId="2" fillId="0" borderId="0" xfId="0" applyFont="1" applyAlignment="1">
      <alignment horizontal="center" wrapText="1"/>
    </xf>
    <xf numFmtId="164" fontId="2" fillId="0" borderId="0" xfId="0" applyFont="1" applyAlignment="1">
      <alignment horizontal="center"/>
    </xf>
    <xf numFmtId="165" fontId="0" fillId="0" borderId="0" xfId="0" applyNumberFormat="1" applyAlignment="1">
      <alignment horizontal="center"/>
    </xf>
    <xf numFmtId="164" fontId="2" fillId="0" borderId="0" xfId="0" applyFont="1" applyBorder="1" applyAlignment="1">
      <alignment horizontal="center"/>
    </xf>
    <xf numFmtId="164" fontId="0" fillId="0" borderId="0" xfId="0" applyFont="1" applyAlignment="1">
      <alignment horizontal="center"/>
    </xf>
    <xf numFmtId="164" fontId="3" fillId="0" borderId="0" xfId="0" applyFont="1" applyAlignment="1">
      <alignment/>
    </xf>
    <xf numFmtId="164" fontId="0" fillId="0" borderId="0" xfId="0" applyFont="1" applyAlignment="1">
      <alignment horizontal="center" wrapText="1"/>
    </xf>
    <xf numFmtId="167" fontId="0" fillId="0" borderId="0" xfId="0" applyNumberFormat="1" applyAlignment="1">
      <alignment horizontal="center"/>
    </xf>
    <xf numFmtId="168" fontId="2" fillId="0" borderId="0" xfId="0" applyNumberFormat="1" applyFont="1" applyAlignment="1">
      <alignment horizontal="center"/>
    </xf>
    <xf numFmtId="167" fontId="2" fillId="0" borderId="0" xfId="0" applyNumberFormat="1" applyFont="1" applyAlignment="1">
      <alignment horizontal="center"/>
    </xf>
    <xf numFmtId="165" fontId="2" fillId="0" borderId="0" xfId="0" applyNumberFormat="1" applyFont="1" applyAlignment="1">
      <alignment horizontal="center"/>
    </xf>
    <xf numFmtId="165" fontId="3" fillId="0" borderId="0" xfId="0" applyNumberFormat="1" applyFont="1" applyAlignment="1">
      <alignment horizontal="center"/>
    </xf>
    <xf numFmtId="164" fontId="0" fillId="0" borderId="0" xfId="0" applyFont="1" applyBorder="1" applyAlignment="1">
      <alignment/>
    </xf>
    <xf numFmtId="169" fontId="0" fillId="0" borderId="0" xfId="0" applyNumberFormat="1" applyAlignment="1">
      <alignment horizontal="center"/>
    </xf>
    <xf numFmtId="164" fontId="0" fillId="0" borderId="0" xfId="0" applyFont="1" applyBorder="1" applyAlignment="1">
      <alignment wrapText="1"/>
    </xf>
    <xf numFmtId="168" fontId="0" fillId="0" borderId="0" xfId="0" applyNumberFormat="1" applyAlignment="1">
      <alignment horizontal="right"/>
    </xf>
    <xf numFmtId="165" fontId="0" fillId="0" borderId="0" xfId="0" applyNumberFormat="1" applyAlignment="1">
      <alignment horizontal="right"/>
    </xf>
    <xf numFmtId="164" fontId="0" fillId="0" borderId="0" xfId="0" applyAlignment="1">
      <alignment horizontal="right"/>
    </xf>
    <xf numFmtId="164" fontId="0" fillId="0" borderId="0" xfId="0" applyBorder="1" applyAlignment="1">
      <alignment horizontal="center"/>
    </xf>
    <xf numFmtId="164" fontId="2" fillId="0" borderId="0" xfId="0" applyFont="1" applyBorder="1" applyAlignment="1">
      <alignment horizontal="right"/>
    </xf>
    <xf numFmtId="167" fontId="0" fillId="0" borderId="0" xfId="0" applyNumberFormat="1" applyAlignment="1">
      <alignment horizontal="right"/>
    </xf>
    <xf numFmtId="169" fontId="0" fillId="0" borderId="0" xfId="0" applyNumberFormat="1" applyAlignment="1">
      <alignment horizontal="right"/>
    </xf>
    <xf numFmtId="168" fontId="0" fillId="0" borderId="0" xfId="0" applyNumberFormat="1" applyBorder="1" applyAlignment="1">
      <alignment horizontal="right"/>
    </xf>
    <xf numFmtId="165" fontId="0" fillId="0" borderId="0" xfId="0" applyNumberFormat="1" applyBorder="1" applyAlignment="1">
      <alignment horizontal="right"/>
    </xf>
    <xf numFmtId="164" fontId="0" fillId="0" borderId="0" xfId="0" applyFont="1" applyBorder="1" applyAlignment="1">
      <alignment horizontal="right"/>
    </xf>
    <xf numFmtId="16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3"/>
  <sheetViews>
    <sheetView tabSelected="1" workbookViewId="0" topLeftCell="A1">
      <selection activeCell="A1" sqref="A1"/>
    </sheetView>
  </sheetViews>
  <sheetFormatPr defaultColWidth="8.00390625" defaultRowHeight="15"/>
  <cols>
    <col min="1" max="1" width="22.7109375" style="0" customWidth="1"/>
    <col min="2" max="2" width="35.7109375" style="0" customWidth="1"/>
    <col min="3" max="3" width="23.7109375" style="0" customWidth="1"/>
    <col min="4" max="4" width="26.7109375" style="0" customWidth="1"/>
    <col min="5" max="5" width="10.7109375" style="0" customWidth="1"/>
    <col min="6" max="16384" width="8.7109375" style="0" customWidth="1"/>
  </cols>
  <sheetData>
    <row r="2" spans="1:6" ht="15">
      <c r="A2" s="1" t="s">
        <v>0</v>
      </c>
      <c r="B2" s="1"/>
      <c r="C2" s="1"/>
      <c r="D2" s="1"/>
      <c r="E2" s="1"/>
      <c r="F2" s="1"/>
    </row>
    <row r="4" spans="1:5" ht="15">
      <c r="A4" s="2"/>
      <c r="B4" s="2"/>
      <c r="C4" s="2"/>
      <c r="D4" s="2"/>
      <c r="E4" s="2"/>
    </row>
    <row r="6" spans="1:5" ht="39.75" customHeight="1">
      <c r="A6" s="3" t="s">
        <v>1</v>
      </c>
      <c r="B6" s="4" t="s">
        <v>2</v>
      </c>
      <c r="C6" s="4" t="s">
        <v>3</v>
      </c>
      <c r="D6" s="4" t="s">
        <v>4</v>
      </c>
      <c r="E6" s="5" t="s">
        <v>5</v>
      </c>
    </row>
    <row r="7" spans="1:5" ht="15">
      <c r="A7" t="s">
        <v>6</v>
      </c>
      <c r="B7" s="6">
        <v>33125</v>
      </c>
      <c r="C7" s="6">
        <v>42150</v>
      </c>
      <c r="D7" s="6">
        <v>0</v>
      </c>
      <c r="E7" s="6">
        <v>75275</v>
      </c>
    </row>
    <row r="8" spans="1:5" ht="15">
      <c r="A8" t="s">
        <v>7</v>
      </c>
      <c r="B8" s="6">
        <v>91750</v>
      </c>
      <c r="C8" s="6">
        <v>35424</v>
      </c>
      <c r="D8" s="6">
        <v>0</v>
      </c>
      <c r="E8" s="6">
        <v>127174</v>
      </c>
    </row>
    <row r="9" spans="1:5" ht="15">
      <c r="A9" t="s">
        <v>8</v>
      </c>
      <c r="B9" s="6">
        <v>225000</v>
      </c>
      <c r="C9" s="6">
        <v>79704</v>
      </c>
      <c r="D9" s="6">
        <v>0</v>
      </c>
      <c r="E9" s="6">
        <v>304704</v>
      </c>
    </row>
    <row r="10" spans="1:5" ht="15">
      <c r="A10" t="s">
        <v>9</v>
      </c>
      <c r="B10" s="6">
        <v>74000</v>
      </c>
      <c r="C10" s="6">
        <v>35424</v>
      </c>
      <c r="D10" s="6">
        <v>0</v>
      </c>
      <c r="E10" s="6">
        <v>109424</v>
      </c>
    </row>
    <row r="11" spans="1:5" ht="15">
      <c r="A11" t="s">
        <v>10</v>
      </c>
      <c r="B11" s="6">
        <v>91750</v>
      </c>
      <c r="C11" s="6">
        <v>35424</v>
      </c>
      <c r="D11" s="6">
        <v>0</v>
      </c>
      <c r="E11" s="6">
        <v>127174</v>
      </c>
    </row>
    <row r="12" spans="1:5" ht="15">
      <c r="A12" t="s">
        <v>11</v>
      </c>
      <c r="B12" s="6">
        <v>90250</v>
      </c>
      <c r="C12" s="6">
        <v>35424</v>
      </c>
      <c r="D12" s="6">
        <v>0</v>
      </c>
      <c r="E12" s="6">
        <v>125674</v>
      </c>
    </row>
    <row r="13" spans="1:5" ht="15">
      <c r="A13" t="s">
        <v>12</v>
      </c>
      <c r="B13" s="6">
        <v>99250</v>
      </c>
      <c r="C13" s="6">
        <v>35424</v>
      </c>
      <c r="D13" s="6">
        <v>0</v>
      </c>
      <c r="E13" s="6">
        <v>134674</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100</v>
      </c>
      <c r="B2" s="1"/>
      <c r="C2" s="1"/>
      <c r="D2" s="1"/>
      <c r="E2" s="1"/>
      <c r="F2" s="1"/>
    </row>
    <row r="4" spans="1:7" ht="15">
      <c r="A4" s="2"/>
      <c r="B4" s="2"/>
      <c r="C4" s="2"/>
      <c r="D4" s="2"/>
      <c r="E4" s="2"/>
      <c r="F4" s="2"/>
      <c r="G4" s="2"/>
    </row>
    <row r="6" spans="3:7" ht="15">
      <c r="C6" s="7" t="s">
        <v>74</v>
      </c>
      <c r="D6" s="7"/>
      <c r="E6" s="7"/>
      <c r="F6" s="7"/>
      <c r="G6" s="7"/>
    </row>
    <row r="7" spans="3:7" ht="15">
      <c r="C7" s="5" t="s">
        <v>75</v>
      </c>
      <c r="D7" s="5" t="s">
        <v>76</v>
      </c>
      <c r="E7" s="5" t="s">
        <v>77</v>
      </c>
      <c r="F7" s="5" t="s">
        <v>78</v>
      </c>
      <c r="G7" s="5" t="s">
        <v>79</v>
      </c>
    </row>
    <row r="8" spans="3:7" ht="15">
      <c r="C8" s="5" t="s">
        <v>80</v>
      </c>
      <c r="D8" s="12">
        <v>14</v>
      </c>
      <c r="E8" s="12">
        <v>18.15</v>
      </c>
      <c r="F8" s="12">
        <v>23.05</v>
      </c>
      <c r="G8" s="12">
        <v>28.8</v>
      </c>
    </row>
    <row r="9" spans="1:7" ht="15">
      <c r="A9" s="5" t="s">
        <v>81</v>
      </c>
      <c r="B9" s="13">
        <v>1</v>
      </c>
      <c r="C9" s="6">
        <v>0</v>
      </c>
      <c r="D9" s="14">
        <v>407848</v>
      </c>
      <c r="E9" s="14">
        <v>1057492</v>
      </c>
      <c r="F9" s="14">
        <v>1678732</v>
      </c>
      <c r="G9" s="14">
        <v>2517005</v>
      </c>
    </row>
    <row r="10" spans="2:7" ht="15">
      <c r="B10" s="13">
        <v>2</v>
      </c>
      <c r="C10" s="6">
        <v>0</v>
      </c>
      <c r="D10" s="6">
        <v>373861</v>
      </c>
      <c r="E10" s="6">
        <v>969367</v>
      </c>
      <c r="F10" s="6">
        <v>1566816</v>
      </c>
      <c r="G10" s="6">
        <v>2377171</v>
      </c>
    </row>
    <row r="11" spans="2:7" ht="15">
      <c r="B11" s="13">
        <v>3</v>
      </c>
      <c r="C11" s="6">
        <v>0</v>
      </c>
      <c r="D11" s="6">
        <v>339873</v>
      </c>
      <c r="E11" s="6">
        <v>881243</v>
      </c>
      <c r="F11" s="6">
        <v>1454901</v>
      </c>
      <c r="G11" s="6">
        <v>2237338</v>
      </c>
    </row>
    <row r="12" spans="2:7" ht="15">
      <c r="B12" s="13">
        <v>4</v>
      </c>
      <c r="C12" s="6">
        <v>0</v>
      </c>
      <c r="D12" s="6">
        <v>305886</v>
      </c>
      <c r="E12" s="14">
        <v>793119</v>
      </c>
      <c r="F12" s="14">
        <v>1342985</v>
      </c>
      <c r="G12" s="14">
        <v>2097504</v>
      </c>
    </row>
    <row r="13" spans="2:7" ht="15">
      <c r="B13" s="13">
        <v>5</v>
      </c>
      <c r="C13" s="6">
        <v>0</v>
      </c>
      <c r="D13" s="6">
        <v>271899</v>
      </c>
      <c r="E13" s="6">
        <v>704994</v>
      </c>
      <c r="F13" s="6">
        <v>1231070</v>
      </c>
      <c r="G13" s="6">
        <v>1957670</v>
      </c>
    </row>
    <row r="14" spans="2:7" ht="15">
      <c r="B14" s="13">
        <v>6</v>
      </c>
      <c r="C14" s="6">
        <v>0</v>
      </c>
      <c r="D14" s="6">
        <v>237911</v>
      </c>
      <c r="E14" s="6">
        <v>616870</v>
      </c>
      <c r="F14" s="6">
        <v>1119154</v>
      </c>
      <c r="G14" s="6">
        <v>1817837</v>
      </c>
    </row>
    <row r="15" spans="2:7" ht="15">
      <c r="B15" s="13">
        <v>7</v>
      </c>
      <c r="C15" s="6">
        <v>0</v>
      </c>
      <c r="D15" s="14">
        <v>203924</v>
      </c>
      <c r="E15" s="14">
        <v>528746</v>
      </c>
      <c r="F15" s="14">
        <v>1007239</v>
      </c>
      <c r="G15" s="14">
        <v>1678003</v>
      </c>
    </row>
    <row r="16" spans="2:7" ht="15">
      <c r="B16" s="13">
        <v>8</v>
      </c>
      <c r="C16" s="6">
        <v>0</v>
      </c>
      <c r="D16" s="6">
        <v>0</v>
      </c>
      <c r="E16" s="6">
        <v>440622</v>
      </c>
      <c r="F16" s="6">
        <v>839366</v>
      </c>
      <c r="G16" s="6">
        <v>1398336</v>
      </c>
    </row>
    <row r="17" spans="2:7" ht="15">
      <c r="B17" s="13">
        <v>9</v>
      </c>
      <c r="C17" s="6">
        <v>0</v>
      </c>
      <c r="D17" s="6">
        <v>0</v>
      </c>
      <c r="E17" s="6">
        <v>352497</v>
      </c>
      <c r="F17" s="6">
        <v>671493</v>
      </c>
      <c r="G17" s="6">
        <v>1118669</v>
      </c>
    </row>
    <row r="18" spans="2:7" ht="15">
      <c r="B18" s="13">
        <v>10</v>
      </c>
      <c r="C18" s="6">
        <v>0</v>
      </c>
      <c r="D18" s="6">
        <v>0</v>
      </c>
      <c r="E18" s="14">
        <v>264373</v>
      </c>
      <c r="F18" s="6">
        <v>503619</v>
      </c>
      <c r="G18" s="14">
        <v>839002</v>
      </c>
    </row>
    <row r="19" spans="2:7" ht="15">
      <c r="B19" s="13">
        <v>11</v>
      </c>
      <c r="C19" s="6">
        <v>0</v>
      </c>
      <c r="D19" s="6">
        <v>0</v>
      </c>
      <c r="E19" s="6">
        <v>0</v>
      </c>
      <c r="F19" s="6">
        <v>0</v>
      </c>
      <c r="G19" s="6">
        <v>0</v>
      </c>
    </row>
    <row r="20" spans="2:7" ht="15">
      <c r="B20" s="13">
        <v>12</v>
      </c>
      <c r="C20" s="6">
        <v>0</v>
      </c>
      <c r="D20" s="6">
        <v>0</v>
      </c>
      <c r="E20" s="6">
        <v>0</v>
      </c>
      <c r="F20" s="6">
        <v>0</v>
      </c>
      <c r="G20" s="6">
        <v>0</v>
      </c>
    </row>
    <row r="21" spans="2:7" ht="15">
      <c r="B21" s="13">
        <v>13</v>
      </c>
      <c r="C21" s="6">
        <v>0</v>
      </c>
      <c r="D21" s="6">
        <v>0</v>
      </c>
      <c r="E21" s="6">
        <v>0</v>
      </c>
      <c r="F21" s="6">
        <v>0</v>
      </c>
      <c r="G21" s="6">
        <v>0</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101</v>
      </c>
      <c r="B2" s="1"/>
      <c r="C2" s="1"/>
      <c r="D2" s="1"/>
      <c r="E2" s="1"/>
      <c r="F2" s="1"/>
    </row>
    <row r="4" spans="1:7" ht="15">
      <c r="A4" s="2"/>
      <c r="B4" s="2"/>
      <c r="C4" s="2"/>
      <c r="D4" s="2"/>
      <c r="E4" s="2"/>
      <c r="F4" s="2"/>
      <c r="G4" s="2"/>
    </row>
    <row r="6" spans="3:7" ht="15">
      <c r="C6" s="7" t="s">
        <v>74</v>
      </c>
      <c r="D6" s="7"/>
      <c r="E6" s="7"/>
      <c r="F6" s="7"/>
      <c r="G6" s="7"/>
    </row>
    <row r="7" spans="3:7" ht="15">
      <c r="C7" s="5" t="s">
        <v>75</v>
      </c>
      <c r="D7" s="5" t="s">
        <v>76</v>
      </c>
      <c r="E7" s="5" t="s">
        <v>77</v>
      </c>
      <c r="F7" s="5" t="s">
        <v>78</v>
      </c>
      <c r="G7" s="5" t="s">
        <v>79</v>
      </c>
    </row>
    <row r="8" spans="3:7" ht="15">
      <c r="C8" s="5" t="s">
        <v>80</v>
      </c>
      <c r="D8" s="12">
        <v>14</v>
      </c>
      <c r="E8" s="12">
        <v>18.15</v>
      </c>
      <c r="F8" s="12">
        <v>23.05</v>
      </c>
      <c r="G8" s="12">
        <v>28.8</v>
      </c>
    </row>
    <row r="9" spans="1:7" ht="15">
      <c r="A9" s="5" t="s">
        <v>81</v>
      </c>
      <c r="B9" s="13">
        <v>1</v>
      </c>
      <c r="C9" s="6">
        <v>0</v>
      </c>
      <c r="D9" s="14">
        <v>142744</v>
      </c>
      <c r="E9" s="14">
        <v>370115</v>
      </c>
      <c r="F9" s="14">
        <v>587545</v>
      </c>
      <c r="G9" s="14">
        <v>880934</v>
      </c>
    </row>
    <row r="10" spans="2:7" ht="15">
      <c r="B10" s="13">
        <v>2</v>
      </c>
      <c r="C10" s="6">
        <v>0</v>
      </c>
      <c r="D10" s="6">
        <v>130849</v>
      </c>
      <c r="E10" s="6">
        <v>339272</v>
      </c>
      <c r="F10" s="6">
        <v>548375</v>
      </c>
      <c r="G10" s="6">
        <v>831994</v>
      </c>
    </row>
    <row r="11" spans="2:7" ht="15">
      <c r="B11" s="13">
        <v>3</v>
      </c>
      <c r="C11" s="6">
        <v>0</v>
      </c>
      <c r="D11" s="6">
        <v>118953</v>
      </c>
      <c r="E11" s="6">
        <v>308429</v>
      </c>
      <c r="F11" s="6">
        <v>509205</v>
      </c>
      <c r="G11" s="6">
        <v>783053</v>
      </c>
    </row>
    <row r="12" spans="2:7" ht="15">
      <c r="B12" s="13">
        <v>4</v>
      </c>
      <c r="C12" s="6">
        <v>0</v>
      </c>
      <c r="D12" s="6">
        <v>107058</v>
      </c>
      <c r="E12" s="14">
        <v>277586</v>
      </c>
      <c r="F12" s="14">
        <v>470036</v>
      </c>
      <c r="G12" s="14">
        <v>734112</v>
      </c>
    </row>
    <row r="13" spans="2:7" ht="15">
      <c r="B13" s="13">
        <v>5</v>
      </c>
      <c r="C13" s="6">
        <v>0</v>
      </c>
      <c r="D13" s="6">
        <v>95163</v>
      </c>
      <c r="E13" s="6">
        <v>246743</v>
      </c>
      <c r="F13" s="6">
        <v>430866</v>
      </c>
      <c r="G13" s="6">
        <v>685171</v>
      </c>
    </row>
    <row r="14" spans="2:7" ht="15">
      <c r="B14" s="13">
        <v>6</v>
      </c>
      <c r="C14" s="6">
        <v>0</v>
      </c>
      <c r="D14" s="6">
        <v>83267</v>
      </c>
      <c r="E14" s="6">
        <v>215900</v>
      </c>
      <c r="F14" s="6">
        <v>391696</v>
      </c>
      <c r="G14" s="6">
        <v>636230</v>
      </c>
    </row>
    <row r="15" spans="2:7" ht="15">
      <c r="B15" s="13">
        <v>7</v>
      </c>
      <c r="C15" s="6">
        <v>0</v>
      </c>
      <c r="D15" s="14">
        <v>71372</v>
      </c>
      <c r="E15" s="14">
        <v>185057</v>
      </c>
      <c r="F15" s="14">
        <v>352527</v>
      </c>
      <c r="G15" s="14">
        <v>587290</v>
      </c>
    </row>
    <row r="16" spans="2:7" ht="15">
      <c r="B16" s="13">
        <v>8</v>
      </c>
      <c r="C16" s="6">
        <v>0</v>
      </c>
      <c r="D16" s="6">
        <v>0</v>
      </c>
      <c r="E16" s="6">
        <v>154215</v>
      </c>
      <c r="F16" s="6">
        <v>293772</v>
      </c>
      <c r="G16" s="6">
        <v>489408</v>
      </c>
    </row>
    <row r="17" spans="2:7" ht="15">
      <c r="B17" s="13">
        <v>9</v>
      </c>
      <c r="C17" s="6">
        <v>0</v>
      </c>
      <c r="D17" s="6">
        <v>0</v>
      </c>
      <c r="E17" s="6">
        <v>123372</v>
      </c>
      <c r="F17" s="6">
        <v>235018</v>
      </c>
      <c r="G17" s="6">
        <v>391526</v>
      </c>
    </row>
    <row r="18" spans="2:7" ht="15">
      <c r="B18" s="13">
        <v>10</v>
      </c>
      <c r="C18" s="6">
        <v>0</v>
      </c>
      <c r="D18" s="6">
        <v>0</v>
      </c>
      <c r="E18" s="14">
        <v>92529</v>
      </c>
      <c r="F18" s="6">
        <v>176263</v>
      </c>
      <c r="G18" s="14">
        <v>293645</v>
      </c>
    </row>
    <row r="19" spans="2:7" ht="15">
      <c r="B19" s="13">
        <v>11</v>
      </c>
      <c r="C19" s="6">
        <v>0</v>
      </c>
      <c r="D19" s="6">
        <v>0</v>
      </c>
      <c r="E19" s="6">
        <v>0</v>
      </c>
      <c r="F19" s="6">
        <v>0</v>
      </c>
      <c r="G19" s="6">
        <v>0</v>
      </c>
    </row>
    <row r="20" spans="2:7" ht="15">
      <c r="B20" s="13">
        <v>12</v>
      </c>
      <c r="C20" s="6">
        <v>0</v>
      </c>
      <c r="D20" s="6">
        <v>0</v>
      </c>
      <c r="E20" s="6">
        <v>0</v>
      </c>
      <c r="F20" s="6">
        <v>0</v>
      </c>
      <c r="G20" s="6">
        <v>0</v>
      </c>
    </row>
    <row r="21" spans="2:7" ht="15">
      <c r="B21" s="13">
        <v>13</v>
      </c>
      <c r="C21" s="6">
        <v>0</v>
      </c>
      <c r="D21" s="6">
        <v>0</v>
      </c>
      <c r="E21" s="6">
        <v>0</v>
      </c>
      <c r="F21" s="6">
        <v>0</v>
      </c>
      <c r="G21" s="6">
        <v>0</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19.7109375" style="0" customWidth="1"/>
    <col min="4" max="4" width="8.7109375" style="0" customWidth="1"/>
    <col min="5" max="5" width="10.7109375" style="0" customWidth="1"/>
    <col min="6" max="6" width="19.7109375" style="0" customWidth="1"/>
    <col min="7" max="7" width="8.7109375" style="0" customWidth="1"/>
    <col min="8" max="8" width="10.7109375" style="0" customWidth="1"/>
    <col min="9" max="9" width="19.7109375" style="0" customWidth="1"/>
    <col min="10" max="16384" width="8.7109375" style="0" customWidth="1"/>
  </cols>
  <sheetData>
    <row r="2" spans="1:6" ht="15">
      <c r="A2" s="1" t="s">
        <v>102</v>
      </c>
      <c r="B2" s="1"/>
      <c r="C2" s="1"/>
      <c r="D2" s="1"/>
      <c r="E2" s="1"/>
      <c r="F2" s="1"/>
    </row>
    <row r="4" spans="1:9" ht="15">
      <c r="A4" s="2"/>
      <c r="B4" s="2"/>
      <c r="C4" s="2"/>
      <c r="D4" s="2"/>
      <c r="E4" s="2"/>
      <c r="F4" s="2"/>
      <c r="G4" s="2"/>
      <c r="H4" s="2"/>
      <c r="I4" s="2"/>
    </row>
    <row r="6" spans="2:9" ht="15">
      <c r="B6" s="7" t="s">
        <v>14</v>
      </c>
      <c r="C6" s="7"/>
      <c r="E6" s="7" t="s">
        <v>15</v>
      </c>
      <c r="F6" s="7"/>
      <c r="H6" s="7" t="s">
        <v>16</v>
      </c>
      <c r="I6" s="7"/>
    </row>
    <row r="7" spans="2:9" ht="15">
      <c r="B7" s="5" t="s">
        <v>17</v>
      </c>
      <c r="C7" s="5" t="s">
        <v>18</v>
      </c>
      <c r="E7" s="5" t="s">
        <v>17</v>
      </c>
      <c r="F7" s="5" t="s">
        <v>18</v>
      </c>
      <c r="H7" s="5" t="s">
        <v>17</v>
      </c>
      <c r="I7" s="5" t="s">
        <v>18</v>
      </c>
    </row>
    <row r="8" spans="1:9" ht="15">
      <c r="A8" t="s">
        <v>19</v>
      </c>
      <c r="B8" s="6">
        <v>450000</v>
      </c>
      <c r="C8" s="8" t="s">
        <v>20</v>
      </c>
      <c r="E8" s="6">
        <v>900000</v>
      </c>
      <c r="F8" s="8" t="s">
        <v>21</v>
      </c>
      <c r="H8" s="6">
        <v>1350000</v>
      </c>
      <c r="I8" s="8" t="s">
        <v>22</v>
      </c>
    </row>
    <row r="9" spans="1:9" ht="15">
      <c r="A9" t="s">
        <v>23</v>
      </c>
      <c r="B9" s="6">
        <v>202500</v>
      </c>
      <c r="C9" s="8" t="s">
        <v>24</v>
      </c>
      <c r="E9" s="6">
        <v>405000</v>
      </c>
      <c r="F9" s="8" t="s">
        <v>25</v>
      </c>
      <c r="H9" s="6">
        <v>607500</v>
      </c>
      <c r="I9" s="8" t="s">
        <v>26</v>
      </c>
    </row>
    <row r="10" spans="1:9" ht="15">
      <c r="A10" t="s">
        <v>27</v>
      </c>
      <c r="B10" s="6">
        <v>202500</v>
      </c>
      <c r="C10" s="8" t="s">
        <v>24</v>
      </c>
      <c r="E10" s="6">
        <v>405000</v>
      </c>
      <c r="F10" s="8" t="s">
        <v>25</v>
      </c>
      <c r="H10" s="6">
        <v>607500</v>
      </c>
      <c r="I10" s="8" t="s">
        <v>26</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7.7109375" style="0" customWidth="1"/>
    <col min="2" max="2" width="11.7109375" style="0" customWidth="1"/>
    <col min="3" max="3" width="8.7109375" style="0" customWidth="1"/>
    <col min="4" max="4" width="11.7109375" style="0" customWidth="1"/>
    <col min="5" max="5" width="8.7109375" style="0" customWidth="1"/>
    <col min="6" max="6" width="10.7109375" style="0" customWidth="1"/>
    <col min="7" max="16384" width="8.7109375" style="0" customWidth="1"/>
  </cols>
  <sheetData>
    <row r="2" spans="1:6" ht="15">
      <c r="A2" s="2"/>
      <c r="B2" s="2"/>
      <c r="C2" s="2"/>
      <c r="D2" s="2"/>
      <c r="E2" s="2"/>
      <c r="F2" s="2"/>
    </row>
    <row r="4" spans="2:6" ht="15">
      <c r="B4" s="5" t="s">
        <v>19</v>
      </c>
      <c r="D4" s="5" t="s">
        <v>23</v>
      </c>
      <c r="F4" s="5" t="s">
        <v>27</v>
      </c>
    </row>
    <row r="5" ht="15">
      <c r="A5" s="3" t="s">
        <v>32</v>
      </c>
    </row>
    <row r="6" spans="1:6" ht="15">
      <c r="A6" t="s">
        <v>103</v>
      </c>
      <c r="B6" s="8" t="s">
        <v>93</v>
      </c>
      <c r="D6" s="8" t="s">
        <v>93</v>
      </c>
      <c r="F6" s="8" t="s">
        <v>93</v>
      </c>
    </row>
    <row r="7" spans="1:6" ht="15">
      <c r="A7" t="s">
        <v>104</v>
      </c>
      <c r="B7" s="8" t="s">
        <v>56</v>
      </c>
      <c r="D7" s="8" t="s">
        <v>105</v>
      </c>
      <c r="F7" s="8" t="s">
        <v>105</v>
      </c>
    </row>
    <row r="8" spans="1:6" ht="15">
      <c r="A8" t="s">
        <v>106</v>
      </c>
      <c r="B8" s="8" t="s">
        <v>107</v>
      </c>
      <c r="D8" s="8" t="s">
        <v>107</v>
      </c>
      <c r="F8" s="8" t="s">
        <v>107</v>
      </c>
    </row>
    <row r="9" spans="1:6" ht="15">
      <c r="A9" s="9" t="s">
        <v>108</v>
      </c>
      <c r="B9" s="15">
        <v>675000</v>
      </c>
      <c r="D9" s="15">
        <v>303750</v>
      </c>
      <c r="F9" s="15">
        <v>303750</v>
      </c>
    </row>
    <row r="10" ht="15">
      <c r="A10" s="3" t="s">
        <v>41</v>
      </c>
    </row>
    <row r="11" spans="1:6" ht="15">
      <c r="A11" t="s">
        <v>103</v>
      </c>
      <c r="B11" s="8" t="s">
        <v>98</v>
      </c>
      <c r="D11" s="8" t="s">
        <v>98</v>
      </c>
      <c r="F11" s="8" t="s">
        <v>98</v>
      </c>
    </row>
    <row r="12" spans="1:6" ht="15">
      <c r="A12" t="s">
        <v>104</v>
      </c>
      <c r="B12" s="8" t="s">
        <v>56</v>
      </c>
      <c r="D12" s="8" t="s">
        <v>105</v>
      </c>
      <c r="F12" s="8" t="s">
        <v>105</v>
      </c>
    </row>
    <row r="13" spans="1:6" ht="15">
      <c r="A13" t="s">
        <v>106</v>
      </c>
      <c r="B13" s="8" t="s">
        <v>107</v>
      </c>
      <c r="D13" s="8" t="s">
        <v>107</v>
      </c>
      <c r="F13" s="8" t="s">
        <v>107</v>
      </c>
    </row>
    <row r="14" spans="1:6" ht="15">
      <c r="A14" s="9" t="s">
        <v>108</v>
      </c>
      <c r="B14" s="15">
        <v>225000</v>
      </c>
      <c r="D14" s="15">
        <v>101250</v>
      </c>
      <c r="F14" s="15">
        <v>101250</v>
      </c>
    </row>
    <row r="15" spans="1:6" ht="15">
      <c r="A15" s="3" t="s">
        <v>109</v>
      </c>
      <c r="B15" s="14">
        <v>900000</v>
      </c>
      <c r="D15" s="14">
        <v>405000</v>
      </c>
      <c r="F15" s="14">
        <v>405000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3.7109375" style="0" customWidth="1"/>
    <col min="2" max="2" width="4.7109375" style="0" customWidth="1"/>
    <col min="3" max="8" width="10.7109375" style="0" customWidth="1"/>
    <col min="9" max="16384" width="8.7109375" style="0" customWidth="1"/>
  </cols>
  <sheetData>
    <row r="2" spans="1:6" ht="15">
      <c r="A2" s="1" t="s">
        <v>110</v>
      </c>
      <c r="B2" s="1"/>
      <c r="C2" s="1"/>
      <c r="D2" s="1"/>
      <c r="E2" s="1"/>
      <c r="F2" s="1"/>
    </row>
    <row r="4" spans="1:8" ht="15">
      <c r="A4" s="2"/>
      <c r="B4" s="2"/>
      <c r="C4" s="2"/>
      <c r="D4" s="2"/>
      <c r="E4" s="2"/>
      <c r="F4" s="2"/>
      <c r="G4" s="2"/>
      <c r="H4" s="2"/>
    </row>
    <row r="6" spans="2:8" ht="15">
      <c r="B6" s="7" t="s">
        <v>111</v>
      </c>
      <c r="C6" s="7"/>
      <c r="D6" s="7"/>
      <c r="E6" s="7"/>
      <c r="F6" s="7"/>
      <c r="G6" s="7"/>
      <c r="H6" s="7"/>
    </row>
    <row r="7" spans="1:8" ht="15">
      <c r="A7" s="5" t="s">
        <v>112</v>
      </c>
      <c r="C7" s="5" t="s">
        <v>113</v>
      </c>
      <c r="D7" s="5" t="s">
        <v>114</v>
      </c>
      <c r="E7" s="5" t="s">
        <v>115</v>
      </c>
      <c r="F7" s="5" t="s">
        <v>116</v>
      </c>
      <c r="G7" s="5" t="s">
        <v>117</v>
      </c>
      <c r="H7" s="5" t="s">
        <v>118</v>
      </c>
    </row>
    <row r="8" spans="2:8" ht="15">
      <c r="B8" s="5" t="s">
        <v>119</v>
      </c>
      <c r="C8" s="6">
        <v>300899</v>
      </c>
      <c r="D8" s="6">
        <v>343824</v>
      </c>
      <c r="E8" s="6">
        <v>390648</v>
      </c>
      <c r="F8" s="6">
        <v>441542</v>
      </c>
      <c r="G8" s="6">
        <v>496675</v>
      </c>
      <c r="H8" s="6">
        <v>556216</v>
      </c>
    </row>
    <row r="9" spans="2:8" ht="15">
      <c r="B9" s="5" t="s">
        <v>120</v>
      </c>
      <c r="C9" s="6">
        <v>287641</v>
      </c>
      <c r="D9" s="6">
        <v>328675</v>
      </c>
      <c r="E9" s="6">
        <v>373436</v>
      </c>
      <c r="F9" s="6">
        <v>422088</v>
      </c>
      <c r="G9" s="6">
        <v>474792</v>
      </c>
      <c r="H9" s="6">
        <v>531709</v>
      </c>
    </row>
    <row r="10" spans="2:8" ht="15">
      <c r="B10" s="5" t="s">
        <v>121</v>
      </c>
      <c r="C10" s="6">
        <v>274384</v>
      </c>
      <c r="D10" s="6">
        <v>313526</v>
      </c>
      <c r="E10" s="14">
        <v>356224</v>
      </c>
      <c r="F10" s="6">
        <v>402634</v>
      </c>
      <c r="G10" s="6">
        <v>452908</v>
      </c>
      <c r="H10" s="6">
        <v>507202</v>
      </c>
    </row>
    <row r="11" spans="2:8" ht="15">
      <c r="B11" s="5" t="s">
        <v>122</v>
      </c>
      <c r="C11" s="6">
        <v>261126</v>
      </c>
      <c r="D11" s="6">
        <v>298377</v>
      </c>
      <c r="E11" s="6">
        <v>339013</v>
      </c>
      <c r="F11" s="6">
        <v>383179</v>
      </c>
      <c r="G11" s="6">
        <v>431025</v>
      </c>
      <c r="H11" s="6">
        <v>482696</v>
      </c>
    </row>
    <row r="12" spans="2:8" ht="15">
      <c r="B12" s="5" t="s">
        <v>123</v>
      </c>
      <c r="C12" s="6">
        <v>247868</v>
      </c>
      <c r="D12" s="6">
        <v>283228</v>
      </c>
      <c r="E12" s="6">
        <v>321801</v>
      </c>
      <c r="F12" s="6">
        <v>363725</v>
      </c>
      <c r="G12" s="6">
        <v>409141</v>
      </c>
      <c r="H12" s="6">
        <v>458189</v>
      </c>
    </row>
  </sheetData>
  <sheetProtection selectLockedCells="1" selectUnlockedCells="1"/>
  <mergeCells count="3">
    <mergeCell ref="A2:F2"/>
    <mergeCell ref="A4:H4"/>
    <mergeCell ref="B6:H6"/>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3.7109375" style="0" customWidth="1"/>
    <col min="2" max="2" width="4.7109375" style="0" customWidth="1"/>
    <col min="3" max="4" width="5.7109375" style="0" customWidth="1"/>
    <col min="5" max="8" width="6.7109375" style="0" customWidth="1"/>
    <col min="9" max="16384" width="8.7109375" style="0" customWidth="1"/>
  </cols>
  <sheetData>
    <row r="2" spans="1:6" ht="15">
      <c r="A2" s="1" t="s">
        <v>124</v>
      </c>
      <c r="B2" s="1"/>
      <c r="C2" s="1"/>
      <c r="D2" s="1"/>
      <c r="E2" s="1"/>
      <c r="F2" s="1"/>
    </row>
    <row r="4" spans="1:8" ht="15">
      <c r="A4" s="2"/>
      <c r="B4" s="2"/>
      <c r="C4" s="2"/>
      <c r="D4" s="2"/>
      <c r="E4" s="2"/>
      <c r="F4" s="2"/>
      <c r="G4" s="2"/>
      <c r="H4" s="2"/>
    </row>
    <row r="6" spans="2:8" ht="15">
      <c r="B6" s="7" t="s">
        <v>111</v>
      </c>
      <c r="C6" s="7"/>
      <c r="D6" s="7"/>
      <c r="E6" s="7"/>
      <c r="F6" s="7"/>
      <c r="G6" s="7"/>
      <c r="H6" s="7"/>
    </row>
    <row r="7" spans="1:8" ht="15">
      <c r="A7" s="5" t="s">
        <v>112</v>
      </c>
      <c r="C7" s="5" t="s">
        <v>113</v>
      </c>
      <c r="D7" s="5" t="s">
        <v>114</v>
      </c>
      <c r="E7" s="5" t="s">
        <v>115</v>
      </c>
      <c r="F7" s="5" t="s">
        <v>116</v>
      </c>
      <c r="G7" s="5" t="s">
        <v>117</v>
      </c>
      <c r="H7" s="5" t="s">
        <v>118</v>
      </c>
    </row>
    <row r="8" spans="2:8" ht="15">
      <c r="B8" s="5" t="s">
        <v>119</v>
      </c>
      <c r="C8" s="8" t="s">
        <v>125</v>
      </c>
      <c r="D8" s="8" t="s">
        <v>126</v>
      </c>
      <c r="E8" s="8" t="s">
        <v>127</v>
      </c>
      <c r="F8" s="8" t="s">
        <v>128</v>
      </c>
      <c r="G8" s="8" t="s">
        <v>129</v>
      </c>
      <c r="H8" s="5" t="s">
        <v>130</v>
      </c>
    </row>
    <row r="9" spans="2:8" ht="15">
      <c r="B9" s="5" t="s">
        <v>120</v>
      </c>
      <c r="C9" s="8" t="s">
        <v>125</v>
      </c>
      <c r="D9" s="8" t="s">
        <v>131</v>
      </c>
      <c r="E9" s="8" t="s">
        <v>132</v>
      </c>
      <c r="F9" s="8" t="s">
        <v>133</v>
      </c>
      <c r="G9" s="8" t="s">
        <v>134</v>
      </c>
      <c r="H9" s="8" t="s">
        <v>135</v>
      </c>
    </row>
    <row r="10" spans="2:8" ht="15">
      <c r="B10" s="5" t="s">
        <v>121</v>
      </c>
      <c r="C10" s="8" t="s">
        <v>125</v>
      </c>
      <c r="D10" s="8" t="s">
        <v>136</v>
      </c>
      <c r="E10" s="5" t="s">
        <v>137</v>
      </c>
      <c r="F10" s="8" t="s">
        <v>138</v>
      </c>
      <c r="G10" s="8" t="s">
        <v>139</v>
      </c>
      <c r="H10" s="8" t="s">
        <v>140</v>
      </c>
    </row>
    <row r="11" spans="2:8" ht="15">
      <c r="B11" s="5" t="s">
        <v>122</v>
      </c>
      <c r="C11" s="8" t="s">
        <v>125</v>
      </c>
      <c r="D11" s="5" t="s">
        <v>141</v>
      </c>
      <c r="E11" s="8" t="s">
        <v>142</v>
      </c>
      <c r="F11" s="8" t="s">
        <v>143</v>
      </c>
      <c r="G11" s="8" t="s">
        <v>144</v>
      </c>
      <c r="H11" s="8" t="s">
        <v>145</v>
      </c>
    </row>
    <row r="12" spans="2:8" ht="15">
      <c r="B12" s="5" t="s">
        <v>123</v>
      </c>
      <c r="C12" s="8" t="s">
        <v>125</v>
      </c>
      <c r="D12" s="8" t="s">
        <v>125</v>
      </c>
      <c r="E12" s="8" t="s">
        <v>125</v>
      </c>
      <c r="F12" s="8" t="s">
        <v>125</v>
      </c>
      <c r="G12" s="8" t="s">
        <v>125</v>
      </c>
      <c r="H12" s="8" t="s">
        <v>125</v>
      </c>
    </row>
  </sheetData>
  <sheetProtection selectLockedCells="1" selectUnlockedCells="1"/>
  <mergeCells count="3">
    <mergeCell ref="A2:F2"/>
    <mergeCell ref="A4:H4"/>
    <mergeCell ref="B6:H6"/>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D1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9.7109375" style="0" customWidth="1"/>
    <col min="4" max="16384" width="8.7109375" style="0" customWidth="1"/>
  </cols>
  <sheetData>
    <row r="2" spans="1:4" ht="15">
      <c r="A2" s="2"/>
      <c r="B2" s="2"/>
      <c r="C2" s="2"/>
      <c r="D2" s="2"/>
    </row>
    <row r="4" spans="3:4" ht="15">
      <c r="C4" s="16" t="s">
        <v>146</v>
      </c>
      <c r="D4" s="16"/>
    </row>
    <row r="5" ht="15">
      <c r="C5" t="s">
        <v>147</v>
      </c>
    </row>
    <row r="7" spans="3:4" ht="15">
      <c r="C7" s="16" t="s">
        <v>148</v>
      </c>
      <c r="D7" s="16"/>
    </row>
    <row r="9" spans="3:4" ht="15">
      <c r="C9" s="16" t="s">
        <v>149</v>
      </c>
      <c r="D9" s="16"/>
    </row>
    <row r="10" ht="15">
      <c r="C10" t="s">
        <v>147</v>
      </c>
    </row>
    <row r="12" spans="1:4" ht="39.75" customHeight="1">
      <c r="A12" s="17">
        <v>-1</v>
      </c>
      <c r="C12" s="18" t="s">
        <v>150</v>
      </c>
      <c r="D12" s="18"/>
    </row>
    <row r="13" spans="1:4" ht="15">
      <c r="A13" s="17">
        <v>-2</v>
      </c>
      <c r="C13" s="16" t="s">
        <v>151</v>
      </c>
      <c r="D13" s="16"/>
    </row>
  </sheetData>
  <sheetProtection selectLockedCells="1" selectUnlockedCells="1"/>
  <mergeCells count="6">
    <mergeCell ref="A2:D2"/>
    <mergeCell ref="C4:D4"/>
    <mergeCell ref="C7:D7"/>
    <mergeCell ref="C9:D9"/>
    <mergeCell ref="C12:D12"/>
    <mergeCell ref="C13:D1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21.7109375" style="0" customWidth="1"/>
    <col min="4" max="6" width="10.7109375" style="0" customWidth="1"/>
    <col min="7" max="7" width="15.7109375" style="0" customWidth="1"/>
    <col min="8" max="8" width="61.7109375" style="0" customWidth="1"/>
    <col min="9" max="9" width="68.7109375" style="0" customWidth="1"/>
    <col min="10" max="16384" width="8.7109375" style="0" customWidth="1"/>
  </cols>
  <sheetData>
    <row r="2" spans="1:6" ht="15">
      <c r="A2" s="1" t="s">
        <v>152</v>
      </c>
      <c r="B2" s="1"/>
      <c r="C2" s="1"/>
      <c r="D2" s="1"/>
      <c r="E2" s="1"/>
      <c r="F2" s="1"/>
    </row>
    <row r="4" spans="1:9" ht="15">
      <c r="A4" s="2"/>
      <c r="B4" s="2"/>
      <c r="C4" s="2"/>
      <c r="D4" s="2"/>
      <c r="E4" s="2"/>
      <c r="F4" s="2"/>
      <c r="G4" s="2"/>
      <c r="H4" s="2"/>
      <c r="I4" s="2"/>
    </row>
    <row r="6" spans="2:9" ht="15">
      <c r="B6" s="5" t="s">
        <v>60</v>
      </c>
      <c r="C6" s="7" t="s">
        <v>61</v>
      </c>
      <c r="D6" s="7"/>
      <c r="E6" s="7" t="s">
        <v>62</v>
      </c>
      <c r="F6" s="7"/>
      <c r="G6" s="7"/>
      <c r="H6" s="5" t="s">
        <v>63</v>
      </c>
      <c r="I6" s="5" t="s">
        <v>153</v>
      </c>
    </row>
    <row r="7" spans="3:9" ht="15">
      <c r="C7" s="5" t="s">
        <v>154</v>
      </c>
      <c r="D7" s="5" t="s">
        <v>66</v>
      </c>
      <c r="G7" s="5" t="s">
        <v>67</v>
      </c>
      <c r="H7" s="5" t="s">
        <v>68</v>
      </c>
      <c r="I7" s="5" t="s">
        <v>69</v>
      </c>
    </row>
    <row r="8" spans="1:9" ht="15">
      <c r="A8" t="s">
        <v>19</v>
      </c>
      <c r="B8" s="6">
        <v>900000</v>
      </c>
      <c r="C8" s="8" t="s">
        <v>70</v>
      </c>
      <c r="D8" s="6">
        <v>2250000</v>
      </c>
      <c r="E8" s="11">
        <v>86000</v>
      </c>
      <c r="F8" s="11">
        <v>13500</v>
      </c>
      <c r="G8" s="11">
        <v>99500</v>
      </c>
      <c r="H8" s="6">
        <v>531310</v>
      </c>
      <c r="I8" s="8" t="s">
        <v>155</v>
      </c>
    </row>
    <row r="9" spans="1:9" ht="15">
      <c r="A9" t="s">
        <v>23</v>
      </c>
      <c r="B9" s="6">
        <v>450000</v>
      </c>
      <c r="C9" s="8" t="s">
        <v>72</v>
      </c>
      <c r="D9" s="6">
        <v>787500</v>
      </c>
      <c r="E9" s="11">
        <v>30200</v>
      </c>
      <c r="F9" s="11">
        <v>4700</v>
      </c>
      <c r="G9" s="11">
        <v>34900</v>
      </c>
      <c r="H9" s="6">
        <v>186372</v>
      </c>
      <c r="I9" s="8" t="s">
        <v>155</v>
      </c>
    </row>
    <row r="10" spans="1:9" ht="15">
      <c r="A10" t="s">
        <v>27</v>
      </c>
      <c r="B10" s="6">
        <v>450000</v>
      </c>
      <c r="C10" s="8" t="s">
        <v>72</v>
      </c>
      <c r="D10" s="6">
        <v>787500</v>
      </c>
      <c r="E10" s="11">
        <v>30200</v>
      </c>
      <c r="F10" s="11">
        <v>4700</v>
      </c>
      <c r="G10" s="11">
        <v>34900</v>
      </c>
      <c r="H10" s="6">
        <v>186372</v>
      </c>
      <c r="I10" s="8" t="s">
        <v>155</v>
      </c>
    </row>
  </sheetData>
  <sheetProtection selectLockedCells="1" selectUnlockedCells="1"/>
  <mergeCells count="4">
    <mergeCell ref="A2:F2"/>
    <mergeCell ref="A4:I4"/>
    <mergeCell ref="C6:D6"/>
    <mergeCell ref="E6:G6"/>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73</v>
      </c>
      <c r="B2" s="1"/>
      <c r="C2" s="1"/>
      <c r="D2" s="1"/>
      <c r="E2" s="1"/>
      <c r="F2" s="1"/>
    </row>
    <row r="4" spans="1:7" ht="15">
      <c r="A4" s="2"/>
      <c r="B4" s="2"/>
      <c r="C4" s="2"/>
      <c r="D4" s="2"/>
      <c r="E4" s="2"/>
      <c r="F4" s="2"/>
      <c r="G4" s="2"/>
    </row>
    <row r="6" spans="3:7" ht="15">
      <c r="C6" s="7" t="s">
        <v>156</v>
      </c>
      <c r="D6" s="7"/>
      <c r="E6" s="7"/>
      <c r="F6" s="7"/>
      <c r="G6" s="7"/>
    </row>
    <row r="7" spans="3:7" ht="15">
      <c r="C7" s="5" t="s">
        <v>75</v>
      </c>
      <c r="D7" s="5" t="s">
        <v>76</v>
      </c>
      <c r="E7" s="5" t="s">
        <v>77</v>
      </c>
      <c r="F7" s="5" t="s">
        <v>78</v>
      </c>
      <c r="G7" s="5" t="s">
        <v>79</v>
      </c>
    </row>
    <row r="8" spans="3:7" ht="15">
      <c r="C8" s="5" t="s">
        <v>157</v>
      </c>
      <c r="D8" s="12">
        <v>22.69</v>
      </c>
      <c r="E8" s="12">
        <v>29.46</v>
      </c>
      <c r="F8" s="12">
        <v>37.46</v>
      </c>
      <c r="G8" s="12">
        <v>46.79</v>
      </c>
    </row>
    <row r="9" spans="1:7" ht="15">
      <c r="A9" s="5" t="s">
        <v>81</v>
      </c>
      <c r="B9" s="13">
        <v>1</v>
      </c>
      <c r="C9" s="8" t="s">
        <v>82</v>
      </c>
      <c r="D9" s="5" t="s">
        <v>20</v>
      </c>
      <c r="E9" s="5" t="s">
        <v>21</v>
      </c>
      <c r="F9" s="5" t="s">
        <v>83</v>
      </c>
      <c r="G9" s="5" t="s">
        <v>22</v>
      </c>
    </row>
    <row r="10" spans="2:7" ht="15">
      <c r="B10" s="13">
        <v>2</v>
      </c>
      <c r="C10" s="8" t="s">
        <v>82</v>
      </c>
      <c r="D10" s="8" t="s">
        <v>84</v>
      </c>
      <c r="E10" s="8" t="s">
        <v>85</v>
      </c>
      <c r="F10" s="8" t="s">
        <v>86</v>
      </c>
      <c r="G10" s="8" t="s">
        <v>87</v>
      </c>
    </row>
    <row r="11" spans="2:7" ht="15">
      <c r="B11" s="13">
        <v>3</v>
      </c>
      <c r="C11" s="8" t="s">
        <v>82</v>
      </c>
      <c r="D11" s="8" t="s">
        <v>88</v>
      </c>
      <c r="E11" s="8" t="s">
        <v>89</v>
      </c>
      <c r="F11" s="8" t="s">
        <v>90</v>
      </c>
      <c r="G11" s="8" t="s">
        <v>91</v>
      </c>
    </row>
    <row r="12" spans="2:7" ht="15">
      <c r="B12" s="13">
        <v>4</v>
      </c>
      <c r="C12" s="8" t="s">
        <v>82</v>
      </c>
      <c r="D12" s="8" t="s">
        <v>92</v>
      </c>
      <c r="E12" s="5" t="s">
        <v>93</v>
      </c>
      <c r="F12" s="5" t="s">
        <v>21</v>
      </c>
      <c r="G12" s="5" t="s">
        <v>83</v>
      </c>
    </row>
    <row r="13" spans="2:7" ht="15">
      <c r="B13" s="13">
        <v>5</v>
      </c>
      <c r="C13" s="8" t="s">
        <v>82</v>
      </c>
      <c r="D13" s="8" t="s">
        <v>94</v>
      </c>
      <c r="E13" s="8" t="s">
        <v>95</v>
      </c>
      <c r="F13" s="8" t="s">
        <v>85</v>
      </c>
      <c r="G13" s="8" t="s">
        <v>86</v>
      </c>
    </row>
    <row r="14" spans="2:7" ht="15">
      <c r="B14" s="13">
        <v>6</v>
      </c>
      <c r="C14" s="8" t="s">
        <v>82</v>
      </c>
      <c r="D14" s="8" t="s">
        <v>96</v>
      </c>
      <c r="E14" s="8" t="s">
        <v>97</v>
      </c>
      <c r="F14" s="8" t="s">
        <v>89</v>
      </c>
      <c r="G14" s="8" t="s">
        <v>90</v>
      </c>
    </row>
    <row r="15" spans="2:7" ht="15">
      <c r="B15" s="13">
        <v>7</v>
      </c>
      <c r="C15" s="8" t="s">
        <v>82</v>
      </c>
      <c r="D15" s="5" t="s">
        <v>98</v>
      </c>
      <c r="E15" s="5" t="s">
        <v>20</v>
      </c>
      <c r="F15" s="5" t="s">
        <v>93</v>
      </c>
      <c r="G15" s="5" t="s">
        <v>21</v>
      </c>
    </row>
    <row r="16" spans="2:7" ht="15">
      <c r="B16" s="13">
        <v>8</v>
      </c>
      <c r="C16" s="8" t="s">
        <v>82</v>
      </c>
      <c r="D16" s="8" t="s">
        <v>82</v>
      </c>
      <c r="E16" s="8" t="s">
        <v>88</v>
      </c>
      <c r="F16" s="8" t="s">
        <v>99</v>
      </c>
      <c r="G16" s="8" t="s">
        <v>89</v>
      </c>
    </row>
    <row r="17" spans="2:7" ht="15">
      <c r="B17" s="13">
        <v>9</v>
      </c>
      <c r="C17" s="8" t="s">
        <v>82</v>
      </c>
      <c r="D17" s="8" t="s">
        <v>82</v>
      </c>
      <c r="E17" s="8" t="s">
        <v>94</v>
      </c>
      <c r="F17" s="8" t="s">
        <v>20</v>
      </c>
      <c r="G17" s="8" t="s">
        <v>95</v>
      </c>
    </row>
    <row r="18" spans="2:7" ht="15">
      <c r="B18" s="13">
        <v>10</v>
      </c>
      <c r="C18" s="8" t="s">
        <v>82</v>
      </c>
      <c r="D18" s="8" t="s">
        <v>82</v>
      </c>
      <c r="E18" s="5" t="s">
        <v>98</v>
      </c>
      <c r="F18" s="8" t="s">
        <v>92</v>
      </c>
      <c r="G18" s="5" t="s">
        <v>20</v>
      </c>
    </row>
    <row r="19" spans="2:7" ht="15">
      <c r="B19" s="13">
        <v>11</v>
      </c>
      <c r="C19" s="8" t="s">
        <v>82</v>
      </c>
      <c r="D19" s="8" t="s">
        <v>82</v>
      </c>
      <c r="E19" s="8" t="s">
        <v>82</v>
      </c>
      <c r="F19" s="8" t="s">
        <v>82</v>
      </c>
      <c r="G19" s="8" t="s">
        <v>82</v>
      </c>
    </row>
    <row r="20" spans="2:7" ht="15">
      <c r="B20" s="13">
        <v>12</v>
      </c>
      <c r="C20" s="8" t="s">
        <v>82</v>
      </c>
      <c r="D20" s="8" t="s">
        <v>82</v>
      </c>
      <c r="E20" s="8" t="s">
        <v>82</v>
      </c>
      <c r="F20" s="8" t="s">
        <v>82</v>
      </c>
      <c r="G20" s="8" t="s">
        <v>82</v>
      </c>
    </row>
    <row r="21" spans="2:7" ht="15">
      <c r="B21" s="13">
        <v>13</v>
      </c>
      <c r="C21" s="8" t="s">
        <v>82</v>
      </c>
      <c r="D21" s="8" t="s">
        <v>82</v>
      </c>
      <c r="E21" s="8" t="s">
        <v>82</v>
      </c>
      <c r="F21" s="8" t="s">
        <v>82</v>
      </c>
      <c r="G21" s="8" t="s">
        <v>82</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100</v>
      </c>
      <c r="B2" s="1"/>
      <c r="C2" s="1"/>
      <c r="D2" s="1"/>
      <c r="E2" s="1"/>
      <c r="F2" s="1"/>
    </row>
    <row r="4" spans="1:7" ht="15">
      <c r="A4" s="2"/>
      <c r="B4" s="2"/>
      <c r="C4" s="2"/>
      <c r="D4" s="2"/>
      <c r="E4" s="2"/>
      <c r="F4" s="2"/>
      <c r="G4" s="2"/>
    </row>
    <row r="6" spans="3:7" ht="15">
      <c r="C6" s="7" t="s">
        <v>156</v>
      </c>
      <c r="D6" s="7"/>
      <c r="E6" s="7"/>
      <c r="F6" s="7"/>
      <c r="G6" s="7"/>
    </row>
    <row r="7" spans="3:7" ht="15">
      <c r="C7" s="5" t="s">
        <v>75</v>
      </c>
      <c r="D7" s="5" t="s">
        <v>76</v>
      </c>
      <c r="E7" s="5" t="s">
        <v>77</v>
      </c>
      <c r="F7" s="5" t="s">
        <v>78</v>
      </c>
      <c r="G7" s="5" t="s">
        <v>79</v>
      </c>
    </row>
    <row r="8" spans="3:7" ht="15">
      <c r="C8" s="5" t="s">
        <v>157</v>
      </c>
      <c r="D8" s="12">
        <v>22.69</v>
      </c>
      <c r="E8" s="12">
        <v>29.46</v>
      </c>
      <c r="F8" s="12">
        <v>37.46</v>
      </c>
      <c r="G8" s="12">
        <v>46.79</v>
      </c>
    </row>
    <row r="9" spans="1:7" ht="15">
      <c r="A9" s="5" t="s">
        <v>81</v>
      </c>
      <c r="B9" s="13">
        <v>1</v>
      </c>
      <c r="C9" s="6">
        <v>0</v>
      </c>
      <c r="D9" s="14">
        <v>153158</v>
      </c>
      <c r="E9" s="14">
        <v>397710</v>
      </c>
      <c r="F9" s="14">
        <v>632138</v>
      </c>
      <c r="G9" s="14">
        <v>947498</v>
      </c>
    </row>
    <row r="10" spans="2:7" ht="15">
      <c r="B10" s="13">
        <v>2</v>
      </c>
      <c r="C10" s="6">
        <v>0</v>
      </c>
      <c r="D10" s="6">
        <v>140394</v>
      </c>
      <c r="E10" s="6">
        <v>364568</v>
      </c>
      <c r="F10" s="6">
        <v>589995</v>
      </c>
      <c r="G10" s="6">
        <v>894859</v>
      </c>
    </row>
    <row r="11" spans="2:7" ht="15">
      <c r="B11" s="13">
        <v>3</v>
      </c>
      <c r="C11" s="6">
        <v>0</v>
      </c>
      <c r="D11" s="6">
        <v>127631</v>
      </c>
      <c r="E11" s="6">
        <v>331425</v>
      </c>
      <c r="F11" s="6">
        <v>547853</v>
      </c>
      <c r="G11" s="6">
        <v>842220</v>
      </c>
    </row>
    <row r="12" spans="2:7" ht="15">
      <c r="B12" s="13">
        <v>4</v>
      </c>
      <c r="C12" s="6">
        <v>0</v>
      </c>
      <c r="D12" s="6">
        <v>114868</v>
      </c>
      <c r="E12" s="14">
        <v>298283</v>
      </c>
      <c r="F12" s="14">
        <v>505710</v>
      </c>
      <c r="G12" s="14">
        <v>789581</v>
      </c>
    </row>
    <row r="13" spans="2:7" ht="15">
      <c r="B13" s="13">
        <v>5</v>
      </c>
      <c r="C13" s="6">
        <v>0</v>
      </c>
      <c r="D13" s="6">
        <v>102105</v>
      </c>
      <c r="E13" s="6">
        <v>265140</v>
      </c>
      <c r="F13" s="6">
        <v>463568</v>
      </c>
      <c r="G13" s="6">
        <v>736943</v>
      </c>
    </row>
    <row r="14" spans="2:7" ht="15">
      <c r="B14" s="13">
        <v>6</v>
      </c>
      <c r="C14" s="6">
        <v>0</v>
      </c>
      <c r="D14" s="6">
        <v>89342</v>
      </c>
      <c r="E14" s="6">
        <v>231998</v>
      </c>
      <c r="F14" s="6">
        <v>421425</v>
      </c>
      <c r="G14" s="6">
        <v>684304</v>
      </c>
    </row>
    <row r="15" spans="2:7" ht="15">
      <c r="B15" s="13">
        <v>7</v>
      </c>
      <c r="C15" s="6">
        <v>0</v>
      </c>
      <c r="D15" s="14">
        <v>76579</v>
      </c>
      <c r="E15" s="14">
        <v>198855</v>
      </c>
      <c r="F15" s="14">
        <v>379283</v>
      </c>
      <c r="G15" s="14">
        <v>631665</v>
      </c>
    </row>
    <row r="16" spans="2:7" ht="15">
      <c r="B16" s="13">
        <v>8</v>
      </c>
      <c r="C16" s="6">
        <v>0</v>
      </c>
      <c r="D16" s="6">
        <v>0</v>
      </c>
      <c r="E16" s="6">
        <v>165713</v>
      </c>
      <c r="F16" s="6">
        <v>316069</v>
      </c>
      <c r="G16" s="6">
        <v>526388</v>
      </c>
    </row>
    <row r="17" spans="2:7" ht="15">
      <c r="B17" s="13">
        <v>9</v>
      </c>
      <c r="C17" s="6">
        <v>0</v>
      </c>
      <c r="D17" s="6">
        <v>0</v>
      </c>
      <c r="E17" s="6">
        <v>132570</v>
      </c>
      <c r="F17" s="6">
        <v>252855</v>
      </c>
      <c r="G17" s="6">
        <v>421110</v>
      </c>
    </row>
    <row r="18" spans="2:7" ht="15">
      <c r="B18" s="13">
        <v>10</v>
      </c>
      <c r="C18" s="6">
        <v>0</v>
      </c>
      <c r="D18" s="6">
        <v>0</v>
      </c>
      <c r="E18" s="14">
        <v>99428</v>
      </c>
      <c r="F18" s="6">
        <v>189641</v>
      </c>
      <c r="G18" s="14">
        <v>315833</v>
      </c>
    </row>
    <row r="19" spans="2:7" ht="15">
      <c r="B19" s="13">
        <v>11</v>
      </c>
      <c r="C19" s="6">
        <v>0</v>
      </c>
      <c r="D19" s="6">
        <v>0</v>
      </c>
      <c r="E19" s="6">
        <v>0</v>
      </c>
      <c r="F19" s="6">
        <v>0</v>
      </c>
      <c r="G19" s="6">
        <v>0</v>
      </c>
    </row>
    <row r="20" spans="2:7" ht="15">
      <c r="B20" s="13">
        <v>12</v>
      </c>
      <c r="C20" s="6">
        <v>0</v>
      </c>
      <c r="D20" s="6">
        <v>0</v>
      </c>
      <c r="E20" s="6">
        <v>0</v>
      </c>
      <c r="F20" s="6">
        <v>0</v>
      </c>
      <c r="G20" s="6">
        <v>0</v>
      </c>
    </row>
    <row r="21" spans="2:7" ht="15">
      <c r="B21" s="13">
        <v>13</v>
      </c>
      <c r="C21" s="6">
        <v>0</v>
      </c>
      <c r="D21" s="6">
        <v>0</v>
      </c>
      <c r="E21" s="6">
        <v>0</v>
      </c>
      <c r="F21" s="6">
        <v>0</v>
      </c>
      <c r="G21" s="6">
        <v>0</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19.7109375" style="0" customWidth="1"/>
    <col min="4" max="4" width="8.7109375" style="0" customWidth="1"/>
    <col min="5" max="5" width="10.7109375" style="0" customWidth="1"/>
    <col min="6" max="6" width="19.7109375" style="0" customWidth="1"/>
    <col min="7" max="7" width="8.7109375" style="0" customWidth="1"/>
    <col min="8" max="8" width="10.7109375" style="0" customWidth="1"/>
    <col min="9" max="9" width="19.7109375" style="0" customWidth="1"/>
    <col min="10" max="16384" width="8.7109375" style="0" customWidth="1"/>
  </cols>
  <sheetData>
    <row r="2" spans="1:6" ht="15">
      <c r="A2" s="1" t="s">
        <v>13</v>
      </c>
      <c r="B2" s="1"/>
      <c r="C2" s="1"/>
      <c r="D2" s="1"/>
      <c r="E2" s="1"/>
      <c r="F2" s="1"/>
    </row>
    <row r="4" spans="1:9" ht="15">
      <c r="A4" s="2"/>
      <c r="B4" s="2"/>
      <c r="C4" s="2"/>
      <c r="D4" s="2"/>
      <c r="E4" s="2"/>
      <c r="F4" s="2"/>
      <c r="G4" s="2"/>
      <c r="H4" s="2"/>
      <c r="I4" s="2"/>
    </row>
    <row r="6" spans="2:9" ht="15">
      <c r="B6" s="7" t="s">
        <v>14</v>
      </c>
      <c r="C6" s="7"/>
      <c r="E6" s="7" t="s">
        <v>15</v>
      </c>
      <c r="F6" s="7"/>
      <c r="H6" s="7" t="s">
        <v>16</v>
      </c>
      <c r="I6" s="7"/>
    </row>
    <row r="7" spans="2:9" ht="15">
      <c r="B7" s="5" t="s">
        <v>17</v>
      </c>
      <c r="C7" s="5" t="s">
        <v>18</v>
      </c>
      <c r="E7" s="5" t="s">
        <v>17</v>
      </c>
      <c r="F7" s="5" t="s">
        <v>18</v>
      </c>
      <c r="H7" s="5" t="s">
        <v>17</v>
      </c>
      <c r="I7" s="5" t="s">
        <v>18</v>
      </c>
    </row>
    <row r="8" spans="1:9" ht="15">
      <c r="A8" t="s">
        <v>19</v>
      </c>
      <c r="B8" s="6">
        <v>450000</v>
      </c>
      <c r="C8" s="8" t="s">
        <v>20</v>
      </c>
      <c r="E8" s="6">
        <v>900000</v>
      </c>
      <c r="F8" s="8" t="s">
        <v>21</v>
      </c>
      <c r="H8" s="6">
        <v>1350000</v>
      </c>
      <c r="I8" s="8" t="s">
        <v>22</v>
      </c>
    </row>
    <row r="9" spans="1:9" ht="15">
      <c r="A9" t="s">
        <v>23</v>
      </c>
      <c r="B9" s="6">
        <v>202500</v>
      </c>
      <c r="C9" s="8" t="s">
        <v>24</v>
      </c>
      <c r="E9" s="6">
        <v>405000</v>
      </c>
      <c r="F9" s="8" t="s">
        <v>25</v>
      </c>
      <c r="H9" s="6">
        <v>607500</v>
      </c>
      <c r="I9" s="8" t="s">
        <v>26</v>
      </c>
    </row>
    <row r="10" spans="1:9" ht="15">
      <c r="A10" t="s">
        <v>27</v>
      </c>
      <c r="B10" s="6">
        <v>202500</v>
      </c>
      <c r="C10" s="8" t="s">
        <v>24</v>
      </c>
      <c r="E10" s="6">
        <v>405000</v>
      </c>
      <c r="F10" s="8" t="s">
        <v>25</v>
      </c>
      <c r="H10" s="6">
        <v>607500</v>
      </c>
      <c r="I10" s="8" t="s">
        <v>26</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101</v>
      </c>
      <c r="B2" s="1"/>
      <c r="C2" s="1"/>
      <c r="D2" s="1"/>
      <c r="E2" s="1"/>
      <c r="F2" s="1"/>
    </row>
    <row r="4" spans="1:7" ht="15">
      <c r="A4" s="2"/>
      <c r="B4" s="2"/>
      <c r="C4" s="2"/>
      <c r="D4" s="2"/>
      <c r="E4" s="2"/>
      <c r="F4" s="2"/>
      <c r="G4" s="2"/>
    </row>
    <row r="6" spans="3:7" ht="15">
      <c r="C6" s="7" t="s">
        <v>156</v>
      </c>
      <c r="D6" s="7"/>
      <c r="E6" s="7"/>
      <c r="F6" s="7"/>
      <c r="G6" s="7"/>
    </row>
    <row r="7" spans="3:7" ht="15">
      <c r="C7" s="5" t="s">
        <v>75</v>
      </c>
      <c r="D7" s="5" t="s">
        <v>76</v>
      </c>
      <c r="E7" s="5" t="s">
        <v>77</v>
      </c>
      <c r="F7" s="5" t="s">
        <v>78</v>
      </c>
      <c r="G7" s="5" t="s">
        <v>79</v>
      </c>
    </row>
    <row r="8" spans="3:7" ht="15">
      <c r="C8" s="5" t="s">
        <v>157</v>
      </c>
      <c r="D8" s="12">
        <v>22.69</v>
      </c>
      <c r="E8" s="12">
        <v>29.46</v>
      </c>
      <c r="F8" s="12">
        <v>37.46</v>
      </c>
      <c r="G8" s="12">
        <v>46.79</v>
      </c>
    </row>
    <row r="9" spans="1:7" ht="15">
      <c r="A9" s="5" t="s">
        <v>81</v>
      </c>
      <c r="B9" s="13">
        <v>1</v>
      </c>
      <c r="C9" s="6">
        <v>0</v>
      </c>
      <c r="D9" s="14">
        <v>53322</v>
      </c>
      <c r="E9" s="14">
        <v>138462</v>
      </c>
      <c r="F9" s="14">
        <v>220078</v>
      </c>
      <c r="G9" s="14">
        <v>329870</v>
      </c>
    </row>
    <row r="10" spans="2:7" ht="15">
      <c r="B10" s="13">
        <v>2</v>
      </c>
      <c r="C10" s="6">
        <v>0</v>
      </c>
      <c r="D10" s="6">
        <v>48878</v>
      </c>
      <c r="E10" s="6">
        <v>126924</v>
      </c>
      <c r="F10" s="6">
        <v>205406</v>
      </c>
      <c r="G10" s="6">
        <v>311543</v>
      </c>
    </row>
    <row r="11" spans="2:7" ht="15">
      <c r="B11" s="13">
        <v>3</v>
      </c>
      <c r="C11" s="6">
        <v>0</v>
      </c>
      <c r="D11" s="6">
        <v>44435</v>
      </c>
      <c r="E11" s="6">
        <v>115385</v>
      </c>
      <c r="F11" s="6">
        <v>190734</v>
      </c>
      <c r="G11" s="6">
        <v>293217</v>
      </c>
    </row>
    <row r="12" spans="2:7" ht="15">
      <c r="B12" s="13">
        <v>4</v>
      </c>
      <c r="C12" s="6">
        <v>0</v>
      </c>
      <c r="D12" s="6">
        <v>39991</v>
      </c>
      <c r="E12" s="14">
        <v>103847</v>
      </c>
      <c r="F12" s="14">
        <v>176062</v>
      </c>
      <c r="G12" s="14">
        <v>274891</v>
      </c>
    </row>
    <row r="13" spans="2:7" ht="15">
      <c r="B13" s="13">
        <v>5</v>
      </c>
      <c r="C13" s="6">
        <v>0</v>
      </c>
      <c r="D13" s="6">
        <v>35548</v>
      </c>
      <c r="E13" s="6">
        <v>92308</v>
      </c>
      <c r="F13" s="6">
        <v>161390</v>
      </c>
      <c r="G13" s="6">
        <v>256565</v>
      </c>
    </row>
    <row r="14" spans="2:7" ht="15">
      <c r="B14" s="13">
        <v>6</v>
      </c>
      <c r="C14" s="6">
        <v>0</v>
      </c>
      <c r="D14" s="6">
        <v>31104</v>
      </c>
      <c r="E14" s="6">
        <v>80770</v>
      </c>
      <c r="F14" s="6">
        <v>146718</v>
      </c>
      <c r="G14" s="6">
        <v>238239</v>
      </c>
    </row>
    <row r="15" spans="2:7" ht="15">
      <c r="B15" s="13">
        <v>7</v>
      </c>
      <c r="C15" s="6">
        <v>0</v>
      </c>
      <c r="D15" s="14">
        <v>26661</v>
      </c>
      <c r="E15" s="14">
        <v>69231</v>
      </c>
      <c r="F15" s="14">
        <v>132047</v>
      </c>
      <c r="G15" s="14">
        <v>219913</v>
      </c>
    </row>
    <row r="16" spans="2:7" ht="15">
      <c r="B16" s="13">
        <v>8</v>
      </c>
      <c r="C16" s="6">
        <v>0</v>
      </c>
      <c r="D16" s="6">
        <v>0</v>
      </c>
      <c r="E16" s="6">
        <v>57693</v>
      </c>
      <c r="F16" s="6">
        <v>110039</v>
      </c>
      <c r="G16" s="6">
        <v>183261</v>
      </c>
    </row>
    <row r="17" spans="2:7" ht="15">
      <c r="B17" s="13">
        <v>9</v>
      </c>
      <c r="C17" s="6">
        <v>0</v>
      </c>
      <c r="D17" s="6">
        <v>0</v>
      </c>
      <c r="E17" s="6">
        <v>46154</v>
      </c>
      <c r="F17" s="6">
        <v>88031</v>
      </c>
      <c r="G17" s="6">
        <v>146609</v>
      </c>
    </row>
    <row r="18" spans="2:7" ht="15">
      <c r="B18" s="13">
        <v>10</v>
      </c>
      <c r="C18" s="6">
        <v>0</v>
      </c>
      <c r="D18" s="6">
        <v>0</v>
      </c>
      <c r="E18" s="14">
        <v>34616</v>
      </c>
      <c r="F18" s="6">
        <v>66023</v>
      </c>
      <c r="G18" s="14">
        <v>109957</v>
      </c>
    </row>
    <row r="19" spans="2:7" ht="15">
      <c r="B19" s="13">
        <v>11</v>
      </c>
      <c r="C19" s="6">
        <v>0</v>
      </c>
      <c r="D19" s="6">
        <v>0</v>
      </c>
      <c r="E19" s="6">
        <v>0</v>
      </c>
      <c r="F19" s="6">
        <v>0</v>
      </c>
      <c r="G19" s="6">
        <v>0</v>
      </c>
    </row>
    <row r="20" spans="2:7" ht="15">
      <c r="B20" s="13">
        <v>12</v>
      </c>
      <c r="C20" s="6">
        <v>0</v>
      </c>
      <c r="D20" s="6">
        <v>0</v>
      </c>
      <c r="E20" s="6">
        <v>0</v>
      </c>
      <c r="F20" s="6">
        <v>0</v>
      </c>
      <c r="G20" s="6">
        <v>0</v>
      </c>
    </row>
    <row r="21" spans="2:7" ht="15">
      <c r="B21" s="13">
        <v>13</v>
      </c>
      <c r="C21" s="6">
        <v>0</v>
      </c>
      <c r="D21" s="6">
        <v>0</v>
      </c>
      <c r="E21" s="6">
        <v>0</v>
      </c>
      <c r="F21" s="6">
        <v>0</v>
      </c>
      <c r="G21" s="6">
        <v>0</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2" width="28.7109375" style="0" customWidth="1"/>
    <col min="3" max="3" width="50.7109375" style="0" customWidth="1"/>
    <col min="4" max="16384" width="8.7109375" style="0" customWidth="1"/>
  </cols>
  <sheetData>
    <row r="2" spans="1:6" ht="15">
      <c r="A2" s="1" t="s">
        <v>158</v>
      </c>
      <c r="B2" s="1"/>
      <c r="C2" s="1"/>
      <c r="D2" s="1"/>
      <c r="E2" s="1"/>
      <c r="F2" s="1"/>
    </row>
    <row r="4" spans="1:3" ht="15">
      <c r="A4" s="2"/>
      <c r="B4" s="2"/>
      <c r="C4" s="2"/>
    </row>
    <row r="6" spans="1:3" ht="15">
      <c r="A6" s="5" t="s">
        <v>159</v>
      </c>
      <c r="B6" s="5" t="s">
        <v>160</v>
      </c>
      <c r="C6" s="5" t="s">
        <v>161</v>
      </c>
    </row>
    <row r="7" spans="1:3" ht="15">
      <c r="A7" s="8">
        <v>2011</v>
      </c>
      <c r="B7" s="8" t="s">
        <v>162</v>
      </c>
      <c r="C7" s="8" t="s">
        <v>163</v>
      </c>
    </row>
    <row r="8" spans="1:3" ht="15">
      <c r="A8" s="8">
        <v>2012</v>
      </c>
      <c r="B8" s="8" t="s">
        <v>164</v>
      </c>
      <c r="C8" s="8" t="s">
        <v>165</v>
      </c>
    </row>
    <row r="9" spans="1:3" ht="15">
      <c r="A9" s="8">
        <v>2013</v>
      </c>
      <c r="B9" s="8" t="s">
        <v>166</v>
      </c>
      <c r="C9" s="8" t="s">
        <v>167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82.8515625" style="0" customWidth="1"/>
    <col min="2" max="2" width="11.7109375" style="0" customWidth="1"/>
    <col min="3" max="3" width="10.7109375" style="0" customWidth="1"/>
    <col min="4" max="4" width="9.7109375" style="0" customWidth="1"/>
    <col min="5" max="5" width="45.7109375" style="0" customWidth="1"/>
    <col min="6" max="6" width="30.7109375" style="0" customWidth="1"/>
    <col min="7" max="7" width="47.7109375" style="0" customWidth="1"/>
    <col min="8" max="8" width="30.7109375" style="0" customWidth="1"/>
    <col min="9" max="9" width="19.7109375" style="0" customWidth="1"/>
    <col min="10" max="16384" width="8.7109375" style="0" customWidth="1"/>
  </cols>
  <sheetData>
    <row r="2" spans="1:6" ht="15">
      <c r="A2" s="1" t="s">
        <v>168</v>
      </c>
      <c r="B2" s="1"/>
      <c r="C2" s="1"/>
      <c r="D2" s="1"/>
      <c r="E2" s="1"/>
      <c r="F2" s="1"/>
    </row>
    <row r="4" spans="1:9" ht="15">
      <c r="A4" s="2"/>
      <c r="B4" s="2"/>
      <c r="C4" s="2"/>
      <c r="D4" s="2"/>
      <c r="E4" s="2"/>
      <c r="F4" s="2"/>
      <c r="G4" s="2"/>
      <c r="H4" s="2"/>
      <c r="I4" s="2"/>
    </row>
    <row r="6" spans="1:9" ht="39.75" customHeight="1">
      <c r="A6" s="3" t="s">
        <v>169</v>
      </c>
      <c r="B6" s="5" t="s">
        <v>170</v>
      </c>
      <c r="C6" s="5" t="s">
        <v>171</v>
      </c>
      <c r="D6" s="5" t="s">
        <v>172</v>
      </c>
      <c r="E6" s="5" t="s">
        <v>173</v>
      </c>
      <c r="F6" s="5" t="s">
        <v>174</v>
      </c>
      <c r="G6" s="4" t="s">
        <v>175</v>
      </c>
      <c r="H6" s="4" t="s">
        <v>176</v>
      </c>
      <c r="I6" s="5" t="s">
        <v>177</v>
      </c>
    </row>
    <row r="7" spans="1:9" ht="15">
      <c r="A7" s="3" t="s">
        <v>178</v>
      </c>
      <c r="B7" s="8">
        <v>2012</v>
      </c>
      <c r="C7" s="6">
        <v>900000</v>
      </c>
      <c r="D7" s="8" t="s">
        <v>179</v>
      </c>
      <c r="E7" s="6">
        <v>329192</v>
      </c>
      <c r="F7" s="6">
        <v>250535</v>
      </c>
      <c r="G7" s="6">
        <v>1350000</v>
      </c>
      <c r="H7" s="6">
        <v>107500</v>
      </c>
      <c r="I7" s="6">
        <v>2937227</v>
      </c>
    </row>
    <row r="8" spans="1:9" ht="15">
      <c r="A8" t="s">
        <v>180</v>
      </c>
      <c r="B8" s="8">
        <v>2011</v>
      </c>
      <c r="C8" s="6">
        <v>690962</v>
      </c>
      <c r="D8" s="8" t="s">
        <v>179</v>
      </c>
      <c r="E8" s="6">
        <v>415053</v>
      </c>
      <c r="F8" s="6">
        <v>185150</v>
      </c>
      <c r="G8" s="6">
        <v>405745</v>
      </c>
      <c r="H8" s="6">
        <v>62550</v>
      </c>
      <c r="I8" s="6">
        <v>1759460</v>
      </c>
    </row>
    <row r="9" spans="2:9" ht="15">
      <c r="B9" s="8">
        <v>2010</v>
      </c>
      <c r="C9" s="6">
        <v>600000</v>
      </c>
      <c r="D9" s="8" t="s">
        <v>179</v>
      </c>
      <c r="E9" s="6">
        <v>1014516</v>
      </c>
      <c r="F9" s="6">
        <v>454660</v>
      </c>
      <c r="G9" s="6">
        <v>524052</v>
      </c>
      <c r="H9" s="6">
        <v>66950</v>
      </c>
      <c r="I9" s="6">
        <v>2660178</v>
      </c>
    </row>
    <row r="10" spans="2:9" ht="15">
      <c r="B10" s="8"/>
      <c r="C10" s="8"/>
      <c r="D10" s="8"/>
      <c r="E10" s="8"/>
      <c r="F10" s="8"/>
      <c r="G10" s="8"/>
      <c r="H10" s="8"/>
      <c r="I10" s="8"/>
    </row>
    <row r="11" spans="1:9" ht="15">
      <c r="A11" s="3" t="s">
        <v>181</v>
      </c>
      <c r="B11" s="8">
        <v>2012</v>
      </c>
      <c r="C11" s="6">
        <v>450000</v>
      </c>
      <c r="D11" s="8" t="s">
        <v>179</v>
      </c>
      <c r="E11" s="6">
        <v>115215</v>
      </c>
      <c r="F11" s="6">
        <v>87685</v>
      </c>
      <c r="G11" s="6">
        <v>607500</v>
      </c>
      <c r="H11" s="6">
        <v>57500</v>
      </c>
      <c r="I11" s="6">
        <v>1317900</v>
      </c>
    </row>
    <row r="12" spans="1:9" ht="15">
      <c r="A12" t="s">
        <v>182</v>
      </c>
      <c r="B12" s="8">
        <v>2011</v>
      </c>
      <c r="C12" s="6">
        <v>329938</v>
      </c>
      <c r="D12" s="8" t="s">
        <v>179</v>
      </c>
      <c r="E12" s="6">
        <v>140079</v>
      </c>
      <c r="F12" s="6">
        <v>62488</v>
      </c>
      <c r="G12" s="6">
        <v>131403</v>
      </c>
      <c r="H12" s="6">
        <v>11292</v>
      </c>
      <c r="I12" s="6">
        <v>675200</v>
      </c>
    </row>
    <row r="13" spans="2:9" ht="15">
      <c r="B13" s="8">
        <v>2010</v>
      </c>
      <c r="C13" s="6">
        <v>270000</v>
      </c>
      <c r="D13" s="8" t="s">
        <v>179</v>
      </c>
      <c r="E13" s="6">
        <v>169084</v>
      </c>
      <c r="F13" s="6">
        <v>75776</v>
      </c>
      <c r="G13" s="6">
        <v>234896</v>
      </c>
      <c r="H13" s="6">
        <v>8708</v>
      </c>
      <c r="I13" s="6">
        <v>758464</v>
      </c>
    </row>
    <row r="14" spans="2:9" ht="15">
      <c r="B14" s="8"/>
      <c r="C14" s="8"/>
      <c r="D14" s="8"/>
      <c r="E14" s="8"/>
      <c r="F14" s="8"/>
      <c r="G14" s="8"/>
      <c r="H14" s="8"/>
      <c r="I14" s="8"/>
    </row>
    <row r="15" spans="1:9" ht="15">
      <c r="A15" s="3" t="s">
        <v>183</v>
      </c>
      <c r="B15" s="8">
        <v>2012</v>
      </c>
      <c r="C15" s="6">
        <v>450000</v>
      </c>
      <c r="D15" s="8" t="s">
        <v>179</v>
      </c>
      <c r="E15" s="6">
        <v>115215</v>
      </c>
      <c r="F15" s="6">
        <v>87685</v>
      </c>
      <c r="G15" s="6">
        <v>607500</v>
      </c>
      <c r="H15" s="6">
        <v>57500</v>
      </c>
      <c r="I15" s="6">
        <v>1317900</v>
      </c>
    </row>
    <row r="16" spans="1:9" ht="15">
      <c r="A16" t="s">
        <v>184</v>
      </c>
      <c r="B16" s="8">
        <v>2011</v>
      </c>
      <c r="C16" s="6">
        <v>415160</v>
      </c>
      <c r="D16" s="8" t="s">
        <v>179</v>
      </c>
      <c r="E16" s="6">
        <v>276700</v>
      </c>
      <c r="F16" s="6">
        <v>123433</v>
      </c>
      <c r="G16" s="6">
        <v>225055</v>
      </c>
      <c r="H16" s="6">
        <v>7350</v>
      </c>
      <c r="I16" s="6">
        <v>1047698</v>
      </c>
    </row>
    <row r="17" spans="2:9" ht="15">
      <c r="B17" s="8">
        <v>2010</v>
      </c>
      <c r="C17" s="6">
        <v>400000</v>
      </c>
      <c r="D17" s="8" t="s">
        <v>179</v>
      </c>
      <c r="E17" s="6">
        <v>507258</v>
      </c>
      <c r="F17" s="6">
        <v>227330</v>
      </c>
      <c r="G17" s="6">
        <v>349341</v>
      </c>
      <c r="H17" s="6">
        <v>7350</v>
      </c>
      <c r="I17" s="6">
        <v>1491279</v>
      </c>
    </row>
  </sheetData>
  <sheetProtection selectLockedCells="1" selectUnlockedCells="1"/>
  <mergeCells count="2">
    <mergeCell ref="A2:F2"/>
    <mergeCell ref="A4:I4"/>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17.7109375" style="0" customWidth="1"/>
    <col min="2" max="2" width="4.7109375" style="0" customWidth="1"/>
    <col min="3" max="3" width="57.7109375" style="0" customWidth="1"/>
    <col min="4" max="4" width="18.7109375" style="0" customWidth="1"/>
    <col min="5" max="5" width="10.7109375" style="0" customWidth="1"/>
    <col min="6" max="16384" width="8.7109375" style="0" customWidth="1"/>
  </cols>
  <sheetData>
    <row r="2" spans="1:5" ht="15">
      <c r="A2" s="2"/>
      <c r="B2" s="2"/>
      <c r="C2" s="2"/>
      <c r="D2" s="2"/>
      <c r="E2" s="2"/>
    </row>
    <row r="4" spans="1:5" ht="15">
      <c r="A4" s="3" t="s">
        <v>185</v>
      </c>
      <c r="B4" s="5" t="s">
        <v>186</v>
      </c>
      <c r="C4" s="5" t="s">
        <v>187</v>
      </c>
      <c r="D4" s="5" t="s">
        <v>188</v>
      </c>
      <c r="E4" s="5" t="s">
        <v>189</v>
      </c>
    </row>
    <row r="5" spans="1:5" ht="15">
      <c r="A5" t="s">
        <v>178</v>
      </c>
      <c r="B5" s="8">
        <v>2012</v>
      </c>
      <c r="C5" s="6">
        <v>100000</v>
      </c>
      <c r="D5" s="6">
        <v>7500</v>
      </c>
      <c r="E5" s="6">
        <v>107500</v>
      </c>
    </row>
    <row r="6" spans="1:5" ht="15">
      <c r="A6" t="s">
        <v>181</v>
      </c>
      <c r="B6" s="8">
        <v>2012</v>
      </c>
      <c r="C6" s="6">
        <v>50000</v>
      </c>
      <c r="D6" s="6">
        <v>7500</v>
      </c>
      <c r="E6" s="6">
        <v>57500</v>
      </c>
    </row>
    <row r="7" spans="1:5" ht="15">
      <c r="A7" t="s">
        <v>190</v>
      </c>
      <c r="B7" s="8">
        <v>2012</v>
      </c>
      <c r="C7" s="6">
        <v>50000</v>
      </c>
      <c r="D7" s="6">
        <v>7500</v>
      </c>
      <c r="E7" s="6">
        <v>57500</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17.7109375" style="0" customWidth="1"/>
    <col min="2" max="2" width="10.7109375" style="0" customWidth="1"/>
    <col min="3" max="3" width="60.7109375" style="0" customWidth="1"/>
    <col min="4" max="4" width="65.7109375" style="0" customWidth="1"/>
    <col min="5" max="5" width="41.7109375" style="0" customWidth="1"/>
    <col min="6" max="6" width="48.7109375" style="0" customWidth="1"/>
    <col min="7" max="16384" width="8.7109375" style="0" customWidth="1"/>
  </cols>
  <sheetData>
    <row r="2" spans="1:6" ht="15">
      <c r="A2" s="1" t="s">
        <v>191</v>
      </c>
      <c r="B2" s="1"/>
      <c r="C2" s="1"/>
      <c r="D2" s="1"/>
      <c r="E2" s="1"/>
      <c r="F2" s="1"/>
    </row>
    <row r="4" spans="1:6" ht="15">
      <c r="A4" s="2"/>
      <c r="B4" s="2"/>
      <c r="C4" s="2"/>
      <c r="D4" s="2"/>
      <c r="E4" s="2"/>
      <c r="F4" s="2"/>
    </row>
    <row r="6" spans="1:6" ht="15">
      <c r="A6" s="3" t="s">
        <v>185</v>
      </c>
      <c r="B6" s="3" t="s">
        <v>192</v>
      </c>
      <c r="C6" s="5" t="s">
        <v>193</v>
      </c>
      <c r="D6" s="5" t="s">
        <v>194</v>
      </c>
      <c r="E6" s="5" t="s">
        <v>195</v>
      </c>
      <c r="F6" s="5" t="s">
        <v>196</v>
      </c>
    </row>
    <row r="7" spans="1:6" ht="15">
      <c r="A7" t="s">
        <v>178</v>
      </c>
      <c r="B7" t="s">
        <v>197</v>
      </c>
      <c r="C7" s="11">
        <v>58264</v>
      </c>
      <c r="D7" s="8" t="s">
        <v>198</v>
      </c>
      <c r="E7" s="19">
        <v>10.8</v>
      </c>
      <c r="F7" s="20">
        <v>329192</v>
      </c>
    </row>
    <row r="8" spans="2:6" ht="15">
      <c r="B8" t="s">
        <v>197</v>
      </c>
      <c r="C8" s="8" t="s">
        <v>198</v>
      </c>
      <c r="D8" s="11">
        <v>58264</v>
      </c>
      <c r="E8" s="19">
        <v>10.8</v>
      </c>
      <c r="F8" s="20">
        <v>250535</v>
      </c>
    </row>
    <row r="9" spans="5:6" ht="15">
      <c r="E9" s="21"/>
      <c r="F9" s="21"/>
    </row>
    <row r="10" spans="1:6" ht="15">
      <c r="A10" t="s">
        <v>181</v>
      </c>
      <c r="B10" t="s">
        <v>197</v>
      </c>
      <c r="C10" s="11">
        <v>20392</v>
      </c>
      <c r="D10" s="8" t="s">
        <v>198</v>
      </c>
      <c r="E10" s="19">
        <v>10.8</v>
      </c>
      <c r="F10" s="20">
        <v>115215</v>
      </c>
    </row>
    <row r="11" spans="2:6" ht="15">
      <c r="B11" t="s">
        <v>197</v>
      </c>
      <c r="C11" s="8" t="s">
        <v>198</v>
      </c>
      <c r="D11" s="11">
        <v>20392</v>
      </c>
      <c r="E11" s="19">
        <v>10.8</v>
      </c>
      <c r="F11" s="20">
        <v>87685</v>
      </c>
    </row>
    <row r="12" spans="5:6" ht="15">
      <c r="E12" s="21"/>
      <c r="F12" s="21"/>
    </row>
    <row r="13" spans="1:6" ht="15">
      <c r="A13" t="s">
        <v>190</v>
      </c>
      <c r="B13" t="s">
        <v>197</v>
      </c>
      <c r="C13" s="11">
        <v>20392</v>
      </c>
      <c r="D13" s="8" t="s">
        <v>198</v>
      </c>
      <c r="E13" s="19">
        <v>10.8</v>
      </c>
      <c r="F13" s="20">
        <v>115215</v>
      </c>
    </row>
    <row r="14" spans="2:6" ht="15">
      <c r="B14" t="s">
        <v>197</v>
      </c>
      <c r="C14" s="8" t="s">
        <v>198</v>
      </c>
      <c r="D14" s="11">
        <v>20392</v>
      </c>
      <c r="E14" s="19">
        <v>10.8</v>
      </c>
      <c r="F14" s="20">
        <v>87685</v>
      </c>
    </row>
  </sheetData>
  <sheetProtection selectLockedCells="1" selectUnlockedCells="1"/>
  <mergeCells count="2">
    <mergeCell ref="A2:F2"/>
    <mergeCell ref="A4:F4"/>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W34"/>
  <sheetViews>
    <sheetView workbookViewId="0" topLeftCell="A1">
      <selection activeCell="A1" sqref="A1"/>
    </sheetView>
  </sheetViews>
  <sheetFormatPr defaultColWidth="8.00390625" defaultRowHeight="15"/>
  <cols>
    <col min="1" max="1" width="17.7109375" style="0" customWidth="1"/>
    <col min="2"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7109375" style="0" customWidth="1"/>
    <col min="10" max="10" width="8.7109375" style="0" customWidth="1"/>
    <col min="11" max="11" width="10.7109375" style="0" customWidth="1"/>
    <col min="12" max="13" width="8.7109375" style="0" customWidth="1"/>
    <col min="14" max="14" width="10.7109375" style="0" customWidth="1"/>
    <col min="15" max="15" width="8.7109375" style="0" customWidth="1"/>
    <col min="16" max="16" width="10.7109375" style="0" customWidth="1"/>
    <col min="17" max="17" width="8.7109375" style="0" customWidth="1"/>
    <col min="18" max="18" width="1.7109375" style="0" customWidth="1"/>
    <col min="19" max="19" width="8.7109375" style="0" customWidth="1"/>
    <col min="20" max="20" width="10.7109375" style="0" customWidth="1"/>
    <col min="21" max="21" width="8.7109375" style="0" customWidth="1"/>
    <col min="22" max="22" width="1.7109375" style="0" customWidth="1"/>
    <col min="23" max="16384" width="8.7109375" style="0" customWidth="1"/>
  </cols>
  <sheetData>
    <row r="2" spans="1:6" ht="15">
      <c r="A2" s="1" t="s">
        <v>199</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3:23" ht="15">
      <c r="C6" s="7" t="s">
        <v>200</v>
      </c>
      <c r="D6" s="7"/>
      <c r="E6" s="7"/>
      <c r="F6" s="7"/>
      <c r="G6" s="7"/>
      <c r="H6" s="7"/>
      <c r="I6" s="7"/>
      <c r="J6" s="7"/>
      <c r="K6" s="7"/>
      <c r="L6" s="7"/>
      <c r="N6" s="7" t="s">
        <v>201</v>
      </c>
      <c r="O6" s="7"/>
      <c r="P6" s="7"/>
      <c r="Q6" s="7"/>
      <c r="R6" s="7"/>
      <c r="S6" s="7"/>
      <c r="T6" s="7"/>
      <c r="U6" s="7"/>
      <c r="V6" s="7"/>
      <c r="W6" s="7"/>
    </row>
    <row r="7" spans="3:23" ht="15">
      <c r="C7" s="16"/>
      <c r="D7" s="16"/>
      <c r="E7" s="16"/>
      <c r="F7" s="16"/>
      <c r="G7" s="16"/>
      <c r="H7" s="16"/>
      <c r="I7" s="22"/>
      <c r="J7" s="22"/>
      <c r="K7" s="22"/>
      <c r="L7" s="22"/>
      <c r="N7" s="22"/>
      <c r="O7" s="22"/>
      <c r="P7" s="16"/>
      <c r="Q7" s="16"/>
      <c r="R7" s="22"/>
      <c r="S7" s="22"/>
      <c r="T7" s="7" t="s">
        <v>202</v>
      </c>
      <c r="U7" s="7"/>
      <c r="V7" s="7"/>
      <c r="W7" s="7"/>
    </row>
    <row r="8" spans="3:23" ht="15">
      <c r="C8" s="23" t="s">
        <v>203</v>
      </c>
      <c r="D8" s="23"/>
      <c r="E8" s="23"/>
      <c r="G8" s="16"/>
      <c r="H8" s="16"/>
      <c r="I8" s="16"/>
      <c r="J8" s="16"/>
      <c r="K8" s="16"/>
      <c r="L8" s="16"/>
      <c r="N8" s="7" t="s">
        <v>204</v>
      </c>
      <c r="O8" s="7"/>
      <c r="P8" s="16"/>
      <c r="Q8" s="16"/>
      <c r="R8" s="7" t="s">
        <v>205</v>
      </c>
      <c r="S8" s="7"/>
      <c r="T8" s="7" t="s">
        <v>206</v>
      </c>
      <c r="U8" s="7"/>
      <c r="V8" s="7" t="s">
        <v>207</v>
      </c>
      <c r="W8" s="7"/>
    </row>
    <row r="9" spans="1:23" ht="15">
      <c r="A9" s="3" t="s">
        <v>185</v>
      </c>
      <c r="B9" s="5" t="s">
        <v>192</v>
      </c>
      <c r="C9" s="7" t="s">
        <v>208</v>
      </c>
      <c r="D9" s="7"/>
      <c r="E9" s="7" t="s">
        <v>209</v>
      </c>
      <c r="F9" s="7"/>
      <c r="G9" s="16"/>
      <c r="H9" s="16"/>
      <c r="I9" s="7" t="s">
        <v>210</v>
      </c>
      <c r="J9" s="7"/>
      <c r="K9" s="7" t="s">
        <v>211</v>
      </c>
      <c r="L9" s="7"/>
      <c r="V9" s="16"/>
      <c r="W9" s="16"/>
    </row>
    <row r="10" spans="1:22" ht="15">
      <c r="A10" t="s">
        <v>178</v>
      </c>
      <c r="B10" s="21" t="s">
        <v>212</v>
      </c>
      <c r="C10" s="24">
        <v>52941</v>
      </c>
      <c r="E10" s="21" t="s">
        <v>198</v>
      </c>
      <c r="G10" s="25">
        <v>-1</v>
      </c>
      <c r="I10" s="26">
        <v>170</v>
      </c>
      <c r="J10" s="26"/>
      <c r="K10" s="21" t="s">
        <v>213</v>
      </c>
      <c r="N10" s="21" t="s">
        <v>198</v>
      </c>
      <c r="P10" s="16"/>
      <c r="Q10" s="16"/>
      <c r="R10" s="21" t="s">
        <v>198</v>
      </c>
      <c r="T10" s="21" t="s">
        <v>198</v>
      </c>
      <c r="V10" s="21" t="s">
        <v>198</v>
      </c>
    </row>
    <row r="11" spans="2:22" ht="15">
      <c r="B11" s="21" t="s">
        <v>212</v>
      </c>
      <c r="C11" s="21" t="s">
        <v>198</v>
      </c>
      <c r="E11" s="21" t="s">
        <v>198</v>
      </c>
      <c r="G11" s="16"/>
      <c r="H11" s="16"/>
      <c r="I11" s="21" t="s">
        <v>198</v>
      </c>
      <c r="K11" s="21" t="s">
        <v>198</v>
      </c>
      <c r="N11" s="24">
        <v>7058</v>
      </c>
      <c r="P11" s="25">
        <v>-1</v>
      </c>
      <c r="R11" s="27">
        <v>125280</v>
      </c>
      <c r="S11" s="27"/>
      <c r="T11" s="21" t="s">
        <v>198</v>
      </c>
      <c r="V11" s="21" t="s">
        <v>198</v>
      </c>
    </row>
    <row r="12" spans="2:22" ht="15">
      <c r="B12" s="21" t="s">
        <v>214</v>
      </c>
      <c r="C12" s="24">
        <v>40002</v>
      </c>
      <c r="E12" s="21" t="s">
        <v>198</v>
      </c>
      <c r="G12" s="25">
        <v>-2</v>
      </c>
      <c r="I12" s="26">
        <v>19.7</v>
      </c>
      <c r="J12" s="26"/>
      <c r="K12" s="21" t="s">
        <v>215</v>
      </c>
      <c r="N12" s="21" t="s">
        <v>198</v>
      </c>
      <c r="P12" s="16"/>
      <c r="Q12" s="16"/>
      <c r="R12" s="21" t="s">
        <v>198</v>
      </c>
      <c r="T12" s="21" t="s">
        <v>198</v>
      </c>
      <c r="V12" s="21" t="s">
        <v>198</v>
      </c>
    </row>
    <row r="13" spans="2:22" ht="15">
      <c r="B13" s="21" t="s">
        <v>216</v>
      </c>
      <c r="C13" s="24">
        <v>23772</v>
      </c>
      <c r="E13" s="24">
        <v>11887</v>
      </c>
      <c r="G13" s="25">
        <v>-2</v>
      </c>
      <c r="I13" s="26">
        <v>28.45</v>
      </c>
      <c r="J13" s="26"/>
      <c r="K13" s="21" t="s">
        <v>217</v>
      </c>
      <c r="N13" s="21" t="s">
        <v>198</v>
      </c>
      <c r="P13" s="16"/>
      <c r="Q13" s="16"/>
      <c r="R13" s="21" t="s">
        <v>198</v>
      </c>
      <c r="T13" s="21" t="s">
        <v>198</v>
      </c>
      <c r="V13" s="21" t="s">
        <v>198</v>
      </c>
    </row>
    <row r="14" spans="2:22" ht="15">
      <c r="B14" s="21" t="s">
        <v>216</v>
      </c>
      <c r="C14" s="21" t="s">
        <v>198</v>
      </c>
      <c r="E14" s="21" t="s">
        <v>198</v>
      </c>
      <c r="G14" s="16"/>
      <c r="H14" s="16"/>
      <c r="I14" s="21" t="s">
        <v>198</v>
      </c>
      <c r="K14" s="21" t="s">
        <v>198</v>
      </c>
      <c r="N14" s="24">
        <v>35660</v>
      </c>
      <c r="P14" s="25">
        <v>-3</v>
      </c>
      <c r="R14" s="27">
        <v>632965</v>
      </c>
      <c r="S14" s="27"/>
      <c r="T14" s="21" t="s">
        <v>198</v>
      </c>
      <c r="V14" s="21" t="s">
        <v>198</v>
      </c>
    </row>
    <row r="15" spans="2:22" ht="15">
      <c r="B15" s="21" t="s">
        <v>218</v>
      </c>
      <c r="C15" s="24">
        <v>5850</v>
      </c>
      <c r="E15" s="24">
        <v>11700</v>
      </c>
      <c r="G15" s="25">
        <v>-2</v>
      </c>
      <c r="I15" s="26">
        <v>23.65</v>
      </c>
      <c r="J15" s="26"/>
      <c r="K15" s="21" t="s">
        <v>219</v>
      </c>
      <c r="N15" s="21" t="s">
        <v>198</v>
      </c>
      <c r="P15" s="16"/>
      <c r="Q15" s="16"/>
      <c r="R15" s="21" t="s">
        <v>198</v>
      </c>
      <c r="T15" s="21" t="s">
        <v>198</v>
      </c>
      <c r="V15" s="21" t="s">
        <v>198</v>
      </c>
    </row>
    <row r="16" spans="2:22" ht="15">
      <c r="B16" s="21" t="s">
        <v>218</v>
      </c>
      <c r="C16" s="21" t="s">
        <v>198</v>
      </c>
      <c r="E16" s="21" t="s">
        <v>198</v>
      </c>
      <c r="G16" s="16"/>
      <c r="H16" s="16"/>
      <c r="I16" s="21" t="s">
        <v>198</v>
      </c>
      <c r="K16" s="21" t="s">
        <v>198</v>
      </c>
      <c r="N16" s="24">
        <v>17550</v>
      </c>
      <c r="P16" s="25">
        <v>-3</v>
      </c>
      <c r="R16" s="27">
        <v>311513</v>
      </c>
      <c r="S16" s="27"/>
      <c r="T16" s="21" t="s">
        <v>198</v>
      </c>
      <c r="V16" s="21" t="s">
        <v>198</v>
      </c>
    </row>
    <row r="17" spans="2:22" ht="15">
      <c r="B17" s="21" t="s">
        <v>197</v>
      </c>
      <c r="C17" s="21" t="s">
        <v>198</v>
      </c>
      <c r="E17" s="24">
        <v>58264</v>
      </c>
      <c r="G17" s="16"/>
      <c r="H17" s="16"/>
      <c r="I17" s="26">
        <v>10.8</v>
      </c>
      <c r="J17" s="26"/>
      <c r="K17" s="21" t="s">
        <v>220</v>
      </c>
      <c r="N17" s="21" t="s">
        <v>198</v>
      </c>
      <c r="P17" s="16"/>
      <c r="Q17" s="16"/>
      <c r="R17" s="21" t="s">
        <v>198</v>
      </c>
      <c r="T17" s="21" t="s">
        <v>198</v>
      </c>
      <c r="V17" s="21" t="s">
        <v>198</v>
      </c>
    </row>
    <row r="18" spans="2:23" ht="15">
      <c r="B18" s="21" t="s">
        <v>197</v>
      </c>
      <c r="C18" s="21" t="s">
        <v>198</v>
      </c>
      <c r="E18" s="21" t="s">
        <v>198</v>
      </c>
      <c r="G18" s="16"/>
      <c r="H18" s="16"/>
      <c r="I18" s="21" t="s">
        <v>198</v>
      </c>
      <c r="K18" s="21" t="s">
        <v>198</v>
      </c>
      <c r="N18" s="21" t="s">
        <v>198</v>
      </c>
      <c r="P18" s="16"/>
      <c r="Q18" s="16"/>
      <c r="R18" s="21" t="s">
        <v>198</v>
      </c>
      <c r="T18" s="24">
        <v>58264</v>
      </c>
      <c r="V18" s="27">
        <v>1034186</v>
      </c>
      <c r="W18" s="27"/>
    </row>
    <row r="19" spans="3:23" ht="15">
      <c r="C19" s="16"/>
      <c r="D19" s="16"/>
      <c r="E19" s="16"/>
      <c r="F19" s="16"/>
      <c r="G19" s="16"/>
      <c r="H19" s="16"/>
      <c r="I19" s="16"/>
      <c r="J19" s="16"/>
      <c r="K19" s="16"/>
      <c r="L19" s="16"/>
      <c r="N19" s="16"/>
      <c r="O19" s="16"/>
      <c r="P19" s="16"/>
      <c r="Q19" s="16"/>
      <c r="R19" s="16"/>
      <c r="S19" s="16"/>
      <c r="T19" s="16"/>
      <c r="U19" s="16"/>
      <c r="V19" s="16"/>
      <c r="W19" s="16"/>
    </row>
    <row r="20" spans="1:22" ht="15">
      <c r="A20" t="s">
        <v>181</v>
      </c>
      <c r="B20" s="21" t="s">
        <v>214</v>
      </c>
      <c r="C20" s="24">
        <v>4800</v>
      </c>
      <c r="E20" s="21" t="s">
        <v>198</v>
      </c>
      <c r="G20" s="25">
        <v>-2</v>
      </c>
      <c r="I20" s="26">
        <v>19.7</v>
      </c>
      <c r="J20" s="26"/>
      <c r="K20" s="21" t="s">
        <v>215</v>
      </c>
      <c r="N20" s="21" t="s">
        <v>198</v>
      </c>
      <c r="P20" s="16"/>
      <c r="Q20" s="16"/>
      <c r="R20" s="21" t="s">
        <v>198</v>
      </c>
      <c r="T20" s="21" t="s">
        <v>198</v>
      </c>
      <c r="V20" s="21" t="s">
        <v>198</v>
      </c>
    </row>
    <row r="21" spans="2:22" ht="15">
      <c r="B21" s="21" t="s">
        <v>216</v>
      </c>
      <c r="C21" s="24">
        <v>3962</v>
      </c>
      <c r="E21" s="24">
        <v>1981</v>
      </c>
      <c r="G21" s="25">
        <v>-2</v>
      </c>
      <c r="I21" s="26">
        <v>28.45</v>
      </c>
      <c r="J21" s="26"/>
      <c r="K21" s="21" t="s">
        <v>217</v>
      </c>
      <c r="N21" s="21" t="s">
        <v>198</v>
      </c>
      <c r="P21" s="16"/>
      <c r="Q21" s="16"/>
      <c r="R21" s="21" t="s">
        <v>198</v>
      </c>
      <c r="T21" s="21" t="s">
        <v>198</v>
      </c>
      <c r="V21" s="21" t="s">
        <v>198</v>
      </c>
    </row>
    <row r="22" spans="2:22" ht="15">
      <c r="B22" s="21" t="s">
        <v>216</v>
      </c>
      <c r="C22" s="21" t="s">
        <v>198</v>
      </c>
      <c r="E22" s="21" t="s">
        <v>198</v>
      </c>
      <c r="G22" s="16"/>
      <c r="H22" s="16"/>
      <c r="I22" s="21" t="s">
        <v>198</v>
      </c>
      <c r="K22" s="21" t="s">
        <v>198</v>
      </c>
      <c r="N22" s="24">
        <v>5943</v>
      </c>
      <c r="P22" s="25">
        <v>-3</v>
      </c>
      <c r="R22" s="27">
        <v>105488</v>
      </c>
      <c r="S22" s="27"/>
      <c r="T22" s="21" t="s">
        <v>198</v>
      </c>
      <c r="V22" s="21" t="s">
        <v>198</v>
      </c>
    </row>
    <row r="23" spans="2:22" ht="15">
      <c r="B23" s="21" t="s">
        <v>218</v>
      </c>
      <c r="C23" s="24">
        <v>1974</v>
      </c>
      <c r="E23" s="24">
        <v>3948</v>
      </c>
      <c r="G23" s="25">
        <v>-2</v>
      </c>
      <c r="I23" s="26">
        <v>23.65</v>
      </c>
      <c r="J23" s="26"/>
      <c r="K23" s="21" t="s">
        <v>219</v>
      </c>
      <c r="N23" s="21" t="s">
        <v>198</v>
      </c>
      <c r="P23" s="16"/>
      <c r="Q23" s="16"/>
      <c r="R23" s="21" t="s">
        <v>198</v>
      </c>
      <c r="T23" s="21" t="s">
        <v>198</v>
      </c>
      <c r="V23" s="21" t="s">
        <v>198</v>
      </c>
    </row>
    <row r="24" spans="2:22" ht="15">
      <c r="B24" s="21" t="s">
        <v>218</v>
      </c>
      <c r="C24" s="21" t="s">
        <v>198</v>
      </c>
      <c r="E24" s="21" t="s">
        <v>198</v>
      </c>
      <c r="G24" s="16"/>
      <c r="H24" s="16"/>
      <c r="I24" s="21" t="s">
        <v>198</v>
      </c>
      <c r="K24" s="21" t="s">
        <v>198</v>
      </c>
      <c r="N24" s="24">
        <v>5923</v>
      </c>
      <c r="P24" s="25">
        <v>-3</v>
      </c>
      <c r="R24" s="27">
        <v>105133</v>
      </c>
      <c r="S24" s="27"/>
      <c r="T24" s="21" t="s">
        <v>198</v>
      </c>
      <c r="V24" s="21" t="s">
        <v>198</v>
      </c>
    </row>
    <row r="25" spans="2:22" ht="15">
      <c r="B25" s="21" t="s">
        <v>197</v>
      </c>
      <c r="C25" s="21" t="s">
        <v>198</v>
      </c>
      <c r="E25" s="24">
        <v>20392</v>
      </c>
      <c r="G25" s="16"/>
      <c r="H25" s="16"/>
      <c r="I25" s="26">
        <v>10.8</v>
      </c>
      <c r="J25" s="26"/>
      <c r="K25" s="21" t="s">
        <v>220</v>
      </c>
      <c r="N25" s="21" t="s">
        <v>198</v>
      </c>
      <c r="P25" s="16"/>
      <c r="Q25" s="16"/>
      <c r="R25" s="21" t="s">
        <v>198</v>
      </c>
      <c r="T25" s="21" t="s">
        <v>198</v>
      </c>
      <c r="V25" s="21" t="s">
        <v>198</v>
      </c>
    </row>
    <row r="26" spans="2:23" ht="15">
      <c r="B26" s="21" t="s">
        <v>197</v>
      </c>
      <c r="C26" s="21" t="s">
        <v>198</v>
      </c>
      <c r="E26" s="21" t="s">
        <v>198</v>
      </c>
      <c r="G26" s="16"/>
      <c r="H26" s="16"/>
      <c r="I26" s="21" t="s">
        <v>198</v>
      </c>
      <c r="K26" s="21" t="s">
        <v>198</v>
      </c>
      <c r="N26" s="21" t="s">
        <v>198</v>
      </c>
      <c r="P26" s="16"/>
      <c r="Q26" s="16"/>
      <c r="R26" s="21" t="s">
        <v>198</v>
      </c>
      <c r="T26" s="24">
        <v>20392</v>
      </c>
      <c r="V26" s="27">
        <v>361958</v>
      </c>
      <c r="W26" s="27"/>
    </row>
    <row r="27" spans="3:23" ht="15">
      <c r="C27" s="16"/>
      <c r="D27" s="16"/>
      <c r="E27" s="16"/>
      <c r="F27" s="16"/>
      <c r="G27" s="16"/>
      <c r="H27" s="16"/>
      <c r="I27" s="16"/>
      <c r="J27" s="16"/>
      <c r="K27" s="16"/>
      <c r="L27" s="16"/>
      <c r="N27" s="16"/>
      <c r="O27" s="16"/>
      <c r="P27" s="16"/>
      <c r="Q27" s="16"/>
      <c r="R27" s="16"/>
      <c r="S27" s="16"/>
      <c r="T27" s="16"/>
      <c r="U27" s="16"/>
      <c r="V27" s="16"/>
      <c r="W27" s="16"/>
    </row>
    <row r="28" spans="1:22" ht="15">
      <c r="A28" t="s">
        <v>183</v>
      </c>
      <c r="B28" s="21" t="s">
        <v>214</v>
      </c>
      <c r="C28" s="24">
        <v>20001</v>
      </c>
      <c r="E28" s="21" t="s">
        <v>198</v>
      </c>
      <c r="G28" s="25">
        <v>-2</v>
      </c>
      <c r="I28" s="26">
        <v>19.7</v>
      </c>
      <c r="J28" s="26"/>
      <c r="K28" s="21" t="s">
        <v>215</v>
      </c>
      <c r="N28" s="21" t="s">
        <v>198</v>
      </c>
      <c r="P28" s="16"/>
      <c r="Q28" s="16"/>
      <c r="R28" s="21" t="s">
        <v>198</v>
      </c>
      <c r="T28" s="21" t="s">
        <v>198</v>
      </c>
      <c r="V28" s="21" t="s">
        <v>198</v>
      </c>
    </row>
    <row r="29" spans="2:22" ht="15">
      <c r="B29" s="21" t="s">
        <v>216</v>
      </c>
      <c r="C29" s="24">
        <v>11886</v>
      </c>
      <c r="E29" s="24">
        <v>5943</v>
      </c>
      <c r="G29" s="25">
        <v>-2</v>
      </c>
      <c r="I29" s="26">
        <v>28.45</v>
      </c>
      <c r="J29" s="26"/>
      <c r="K29" s="21" t="s">
        <v>217</v>
      </c>
      <c r="N29" s="21" t="s">
        <v>198</v>
      </c>
      <c r="P29" s="16"/>
      <c r="Q29" s="16"/>
      <c r="R29" s="21" t="s">
        <v>198</v>
      </c>
      <c r="T29" s="21" t="s">
        <v>198</v>
      </c>
      <c r="V29" s="21" t="s">
        <v>198</v>
      </c>
    </row>
    <row r="30" spans="2:22" ht="15">
      <c r="B30" s="21" t="s">
        <v>216</v>
      </c>
      <c r="C30" s="21" t="s">
        <v>198</v>
      </c>
      <c r="E30" s="21" t="s">
        <v>198</v>
      </c>
      <c r="G30" s="16"/>
      <c r="H30" s="16"/>
      <c r="I30" s="21" t="s">
        <v>198</v>
      </c>
      <c r="K30" s="21" t="s">
        <v>198</v>
      </c>
      <c r="N30" s="24">
        <v>17830</v>
      </c>
      <c r="P30" s="25">
        <v>-3</v>
      </c>
      <c r="R30" s="27">
        <v>316483</v>
      </c>
      <c r="S30" s="27"/>
      <c r="T30" s="21" t="s">
        <v>198</v>
      </c>
      <c r="V30" s="21" t="s">
        <v>198</v>
      </c>
    </row>
    <row r="31" spans="2:22" ht="15">
      <c r="B31" s="21" t="s">
        <v>218</v>
      </c>
      <c r="C31" s="24">
        <v>3900</v>
      </c>
      <c r="E31" s="24">
        <v>7800</v>
      </c>
      <c r="G31" s="25">
        <v>-2</v>
      </c>
      <c r="I31" s="26">
        <v>23.65</v>
      </c>
      <c r="J31" s="26"/>
      <c r="K31" s="21" t="s">
        <v>219</v>
      </c>
      <c r="N31" s="21" t="s">
        <v>198</v>
      </c>
      <c r="P31" s="16"/>
      <c r="Q31" s="16"/>
      <c r="R31" s="21" t="s">
        <v>198</v>
      </c>
      <c r="T31" s="21" t="s">
        <v>198</v>
      </c>
      <c r="V31" s="21" t="s">
        <v>198</v>
      </c>
    </row>
    <row r="32" spans="2:22" ht="15">
      <c r="B32" s="21" t="s">
        <v>218</v>
      </c>
      <c r="C32" s="21" t="s">
        <v>198</v>
      </c>
      <c r="E32" s="21" t="s">
        <v>198</v>
      </c>
      <c r="G32" s="16"/>
      <c r="H32" s="16"/>
      <c r="I32" s="21" t="s">
        <v>198</v>
      </c>
      <c r="K32" s="21" t="s">
        <v>198</v>
      </c>
      <c r="N32" s="24">
        <v>11700</v>
      </c>
      <c r="P32" s="25">
        <v>-3</v>
      </c>
      <c r="R32" s="27">
        <v>207675</v>
      </c>
      <c r="S32" s="27"/>
      <c r="T32" s="21" t="s">
        <v>198</v>
      </c>
      <c r="V32" s="21" t="s">
        <v>198</v>
      </c>
    </row>
    <row r="33" spans="2:22" ht="15">
      <c r="B33" s="21" t="s">
        <v>197</v>
      </c>
      <c r="C33" s="21" t="s">
        <v>198</v>
      </c>
      <c r="E33" s="24">
        <v>20392</v>
      </c>
      <c r="G33" s="16"/>
      <c r="H33" s="16"/>
      <c r="I33" s="26">
        <v>10.8</v>
      </c>
      <c r="J33" s="26"/>
      <c r="K33" s="21" t="s">
        <v>220</v>
      </c>
      <c r="N33" s="21" t="s">
        <v>198</v>
      </c>
      <c r="P33" s="16"/>
      <c r="Q33" s="16"/>
      <c r="R33" s="21" t="s">
        <v>198</v>
      </c>
      <c r="T33" s="21" t="s">
        <v>198</v>
      </c>
      <c r="V33" s="21" t="s">
        <v>198</v>
      </c>
    </row>
    <row r="34" spans="2:23" ht="15">
      <c r="B34" s="21" t="s">
        <v>197</v>
      </c>
      <c r="C34" s="21" t="s">
        <v>198</v>
      </c>
      <c r="E34" s="21" t="s">
        <v>198</v>
      </c>
      <c r="G34" s="16"/>
      <c r="H34" s="16"/>
      <c r="I34" s="21" t="s">
        <v>198</v>
      </c>
      <c r="K34" s="21" t="s">
        <v>198</v>
      </c>
      <c r="N34" s="21" t="s">
        <v>198</v>
      </c>
      <c r="P34" s="16"/>
      <c r="Q34" s="16"/>
      <c r="R34" s="21" t="s">
        <v>198</v>
      </c>
      <c r="T34" s="24">
        <v>20392</v>
      </c>
      <c r="V34" s="27">
        <v>361958</v>
      </c>
      <c r="W34" s="27"/>
    </row>
  </sheetData>
  <sheetProtection selectLockedCells="1" selectUnlockedCells="1"/>
  <mergeCells count="100">
    <mergeCell ref="A2:F2"/>
    <mergeCell ref="A4:W4"/>
    <mergeCell ref="C6:L6"/>
    <mergeCell ref="N6:W6"/>
    <mergeCell ref="C7:D7"/>
    <mergeCell ref="E7:F7"/>
    <mergeCell ref="G7:H7"/>
    <mergeCell ref="I7:J7"/>
    <mergeCell ref="K7:L7"/>
    <mergeCell ref="N7:O7"/>
    <mergeCell ref="P7:Q7"/>
    <mergeCell ref="R7:S7"/>
    <mergeCell ref="T7:W7"/>
    <mergeCell ref="C8:E8"/>
    <mergeCell ref="G8:H8"/>
    <mergeCell ref="I8:J8"/>
    <mergeCell ref="K8:L8"/>
    <mergeCell ref="N8:O8"/>
    <mergeCell ref="P8:Q8"/>
    <mergeCell ref="R8:S8"/>
    <mergeCell ref="T8:U8"/>
    <mergeCell ref="V8:W8"/>
    <mergeCell ref="C9:D9"/>
    <mergeCell ref="E9:F9"/>
    <mergeCell ref="G9:H9"/>
    <mergeCell ref="I9:J9"/>
    <mergeCell ref="K9:L9"/>
    <mergeCell ref="V9:W9"/>
    <mergeCell ref="I10:J10"/>
    <mergeCell ref="P10:Q10"/>
    <mergeCell ref="G11:H11"/>
    <mergeCell ref="R11:S11"/>
    <mergeCell ref="I12:J12"/>
    <mergeCell ref="P12:Q12"/>
    <mergeCell ref="I13:J13"/>
    <mergeCell ref="P13:Q13"/>
    <mergeCell ref="G14:H14"/>
    <mergeCell ref="R14:S14"/>
    <mergeCell ref="I15:J15"/>
    <mergeCell ref="P15:Q15"/>
    <mergeCell ref="G16:H16"/>
    <mergeCell ref="R16:S16"/>
    <mergeCell ref="G17:H17"/>
    <mergeCell ref="I17:J17"/>
    <mergeCell ref="P17:Q17"/>
    <mergeCell ref="G18:H18"/>
    <mergeCell ref="P18:Q18"/>
    <mergeCell ref="V18:W18"/>
    <mergeCell ref="C19:D19"/>
    <mergeCell ref="E19:F19"/>
    <mergeCell ref="G19:H19"/>
    <mergeCell ref="I19:J19"/>
    <mergeCell ref="K19:L19"/>
    <mergeCell ref="N19:O19"/>
    <mergeCell ref="P19:Q19"/>
    <mergeCell ref="R19:S19"/>
    <mergeCell ref="T19:U19"/>
    <mergeCell ref="V19:W19"/>
    <mergeCell ref="I20:J20"/>
    <mergeCell ref="P20:Q20"/>
    <mergeCell ref="I21:J21"/>
    <mergeCell ref="P21:Q21"/>
    <mergeCell ref="G22:H22"/>
    <mergeCell ref="R22:S22"/>
    <mergeCell ref="I23:J23"/>
    <mergeCell ref="P23:Q23"/>
    <mergeCell ref="G24:H24"/>
    <mergeCell ref="R24:S24"/>
    <mergeCell ref="G25:H25"/>
    <mergeCell ref="I25:J25"/>
    <mergeCell ref="P25:Q25"/>
    <mergeCell ref="G26:H26"/>
    <mergeCell ref="P26:Q26"/>
    <mergeCell ref="V26:W26"/>
    <mergeCell ref="C27:D27"/>
    <mergeCell ref="E27:F27"/>
    <mergeCell ref="G27:H27"/>
    <mergeCell ref="I27:J27"/>
    <mergeCell ref="K27:L27"/>
    <mergeCell ref="N27:O27"/>
    <mergeCell ref="P27:Q27"/>
    <mergeCell ref="R27:S27"/>
    <mergeCell ref="T27:U27"/>
    <mergeCell ref="V27:W27"/>
    <mergeCell ref="I28:J28"/>
    <mergeCell ref="P28:Q28"/>
    <mergeCell ref="I29:J29"/>
    <mergeCell ref="P29:Q29"/>
    <mergeCell ref="G30:H30"/>
    <mergeCell ref="R30:S30"/>
    <mergeCell ref="I31:J31"/>
    <mergeCell ref="P31:Q31"/>
    <mergeCell ref="G32:H32"/>
    <mergeCell ref="R32:S32"/>
    <mergeCell ref="G33:H33"/>
    <mergeCell ref="I33:J33"/>
    <mergeCell ref="P33:Q33"/>
    <mergeCell ref="G34:H34"/>
    <mergeCell ref="P34:Q34"/>
    <mergeCell ref="V34:W34"/>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39.7109375" style="0" customWidth="1"/>
    <col min="2" max="2" width="20.7109375" style="0" customWidth="1"/>
    <col min="3" max="3" width="3.7109375" style="0" customWidth="1"/>
    <col min="4" max="6" width="4.7109375" style="0" customWidth="1"/>
    <col min="7" max="16384" width="8.7109375" style="0" customWidth="1"/>
  </cols>
  <sheetData>
    <row r="2" spans="1:6" ht="15">
      <c r="A2" s="2"/>
      <c r="B2" s="2"/>
      <c r="C2" s="2"/>
      <c r="D2" s="2"/>
      <c r="E2" s="2"/>
      <c r="F2" s="2"/>
    </row>
    <row r="4" spans="2:6" ht="15">
      <c r="B4" s="7" t="s">
        <v>221</v>
      </c>
      <c r="C4" s="7"/>
      <c r="D4" s="7"/>
      <c r="E4" s="7"/>
      <c r="F4" s="7"/>
    </row>
    <row r="5" spans="1:6" ht="15">
      <c r="A5" s="3" t="s">
        <v>222</v>
      </c>
      <c r="B5" s="5" t="s">
        <v>223</v>
      </c>
      <c r="C5" s="5" t="s">
        <v>76</v>
      </c>
      <c r="D5" s="5" t="s">
        <v>77</v>
      </c>
      <c r="E5" s="5" t="s">
        <v>78</v>
      </c>
      <c r="F5" s="5" t="s">
        <v>79</v>
      </c>
    </row>
    <row r="6" spans="1:6" ht="15">
      <c r="A6" t="s">
        <v>224</v>
      </c>
      <c r="B6" s="8" t="s">
        <v>82</v>
      </c>
      <c r="C6" s="8" t="s">
        <v>20</v>
      </c>
      <c r="D6" s="8" t="s">
        <v>21</v>
      </c>
      <c r="E6" s="8" t="s">
        <v>83</v>
      </c>
      <c r="F6" s="8" t="s">
        <v>22</v>
      </c>
    </row>
    <row r="7" spans="1:6" ht="15">
      <c r="A7" t="s">
        <v>225</v>
      </c>
      <c r="B7" s="8" t="s">
        <v>82</v>
      </c>
      <c r="C7" s="8" t="s">
        <v>84</v>
      </c>
      <c r="D7" s="8" t="s">
        <v>85</v>
      </c>
      <c r="E7" s="8" t="s">
        <v>86</v>
      </c>
      <c r="F7" s="8" t="s">
        <v>87</v>
      </c>
    </row>
    <row r="8" spans="1:6" ht="15">
      <c r="A8" t="s">
        <v>226</v>
      </c>
      <c r="B8" s="8" t="s">
        <v>82</v>
      </c>
      <c r="C8" s="8" t="s">
        <v>88</v>
      </c>
      <c r="D8" s="8" t="s">
        <v>89</v>
      </c>
      <c r="E8" s="8" t="s">
        <v>90</v>
      </c>
      <c r="F8" s="8" t="s">
        <v>91</v>
      </c>
    </row>
    <row r="9" spans="1:6" ht="15">
      <c r="A9" t="s">
        <v>227</v>
      </c>
      <c r="B9" s="8" t="s">
        <v>82</v>
      </c>
      <c r="C9" s="8" t="s">
        <v>92</v>
      </c>
      <c r="D9" s="8" t="s">
        <v>93</v>
      </c>
      <c r="E9" s="8" t="s">
        <v>21</v>
      </c>
      <c r="F9" s="8" t="s">
        <v>83</v>
      </c>
    </row>
    <row r="10" spans="1:6" ht="15">
      <c r="A10" t="s">
        <v>228</v>
      </c>
      <c r="B10" s="8" t="s">
        <v>82</v>
      </c>
      <c r="C10" s="8" t="s">
        <v>94</v>
      </c>
      <c r="D10" s="8" t="s">
        <v>95</v>
      </c>
      <c r="E10" s="8" t="s">
        <v>85</v>
      </c>
      <c r="F10" s="8" t="s">
        <v>86</v>
      </c>
    </row>
    <row r="11" spans="1:6" ht="15">
      <c r="A11" t="s">
        <v>229</v>
      </c>
      <c r="B11" s="8" t="s">
        <v>82</v>
      </c>
      <c r="C11" s="8" t="s">
        <v>96</v>
      </c>
      <c r="D11" s="8" t="s">
        <v>97</v>
      </c>
      <c r="E11" s="8" t="s">
        <v>89</v>
      </c>
      <c r="F11" s="8" t="s">
        <v>90</v>
      </c>
    </row>
    <row r="12" spans="1:6" ht="15">
      <c r="A12" t="s">
        <v>230</v>
      </c>
      <c r="B12" s="8" t="s">
        <v>82</v>
      </c>
      <c r="C12" s="8" t="s">
        <v>98</v>
      </c>
      <c r="D12" s="8" t="s">
        <v>20</v>
      </c>
      <c r="E12" s="8" t="s">
        <v>93</v>
      </c>
      <c r="F12" s="8" t="s">
        <v>21</v>
      </c>
    </row>
    <row r="13" spans="1:6" ht="15">
      <c r="A13" t="s">
        <v>231</v>
      </c>
      <c r="B13" s="8" t="s">
        <v>82</v>
      </c>
      <c r="C13" s="8" t="s">
        <v>82</v>
      </c>
      <c r="D13" s="8" t="s">
        <v>88</v>
      </c>
      <c r="E13" s="8" t="s">
        <v>99</v>
      </c>
      <c r="F13" s="8" t="s">
        <v>89</v>
      </c>
    </row>
    <row r="14" spans="1:6" ht="15">
      <c r="A14" t="s">
        <v>232</v>
      </c>
      <c r="B14" s="8" t="s">
        <v>82</v>
      </c>
      <c r="C14" s="8" t="s">
        <v>82</v>
      </c>
      <c r="D14" s="8" t="s">
        <v>94</v>
      </c>
      <c r="E14" s="8" t="s">
        <v>20</v>
      </c>
      <c r="F14" s="8" t="s">
        <v>95</v>
      </c>
    </row>
    <row r="15" spans="1:6" ht="15">
      <c r="A15" t="s">
        <v>233</v>
      </c>
      <c r="B15" s="8" t="s">
        <v>82</v>
      </c>
      <c r="C15" s="8" t="s">
        <v>82</v>
      </c>
      <c r="D15" s="8" t="s">
        <v>98</v>
      </c>
      <c r="E15" s="8" t="s">
        <v>92</v>
      </c>
      <c r="F15" s="8" t="s">
        <v>20</v>
      </c>
    </row>
    <row r="16" spans="1:6" ht="15">
      <c r="A16" t="s">
        <v>234</v>
      </c>
      <c r="B16" s="8" t="s">
        <v>82</v>
      </c>
      <c r="C16" s="8" t="s">
        <v>82</v>
      </c>
      <c r="D16" s="8" t="s">
        <v>82</v>
      </c>
      <c r="E16" s="8" t="s">
        <v>82</v>
      </c>
      <c r="F16" s="8" t="s">
        <v>82</v>
      </c>
    </row>
  </sheetData>
  <sheetProtection selectLockedCells="1" selectUnlockedCells="1"/>
  <mergeCells count="2">
    <mergeCell ref="A2:F2"/>
    <mergeCell ref="B4:F4"/>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38.7109375" style="0" customWidth="1"/>
    <col min="3" max="3" width="30.7109375" style="0" customWidth="1"/>
    <col min="4" max="16384" width="8.7109375" style="0" customWidth="1"/>
  </cols>
  <sheetData>
    <row r="2" spans="1:6" ht="15">
      <c r="A2" s="1" t="s">
        <v>235</v>
      </c>
      <c r="B2" s="1"/>
      <c r="C2" s="1"/>
      <c r="D2" s="1"/>
      <c r="E2" s="1"/>
      <c r="F2" s="1"/>
    </row>
    <row r="4" spans="1:3" ht="15">
      <c r="A4" s="2"/>
      <c r="B4" s="2"/>
      <c r="C4" s="2"/>
    </row>
    <row r="6" spans="2:3" ht="15">
      <c r="B6" s="7" t="s">
        <v>201</v>
      </c>
      <c r="C6" s="7"/>
    </row>
    <row r="7" spans="1:3" ht="15">
      <c r="A7" s="3" t="s">
        <v>185</v>
      </c>
      <c r="B7" s="5" t="s">
        <v>236</v>
      </c>
      <c r="C7" s="5" t="s">
        <v>237</v>
      </c>
    </row>
    <row r="8" spans="1:3" ht="15">
      <c r="A8" t="s">
        <v>178</v>
      </c>
      <c r="B8" s="11">
        <v>30199</v>
      </c>
      <c r="C8" s="6">
        <v>424402</v>
      </c>
    </row>
    <row r="9" spans="1:3" ht="15">
      <c r="A9" t="s">
        <v>181</v>
      </c>
      <c r="B9" s="11">
        <v>3200</v>
      </c>
      <c r="C9" s="6">
        <v>44480</v>
      </c>
    </row>
    <row r="10" spans="1:3" ht="15">
      <c r="A10" t="s">
        <v>190</v>
      </c>
      <c r="B10" s="11">
        <v>13334</v>
      </c>
      <c r="C10" s="6">
        <v>185348</v>
      </c>
    </row>
  </sheetData>
  <sheetProtection selectLockedCells="1" selectUnlockedCells="1"/>
  <mergeCells count="3">
    <mergeCell ref="A2:F2"/>
    <mergeCell ref="A4:C4"/>
    <mergeCell ref="B6:C6"/>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7.7109375" style="0" customWidth="1"/>
    <col min="2" max="2" width="36.7109375" style="0" customWidth="1"/>
    <col min="3" max="3" width="34.7109375" style="0" customWidth="1"/>
    <col min="4" max="4" width="43.7109375" style="0" customWidth="1"/>
    <col min="5" max="5" width="38.7109375" style="0" customWidth="1"/>
    <col min="6" max="6" width="36.7109375" style="0" customWidth="1"/>
    <col min="7" max="16384" width="8.7109375" style="0" customWidth="1"/>
  </cols>
  <sheetData>
    <row r="2" spans="1:6" ht="15">
      <c r="A2" s="1" t="s">
        <v>238</v>
      </c>
      <c r="B2" s="1"/>
      <c r="C2" s="1"/>
      <c r="D2" s="1"/>
      <c r="E2" s="1"/>
      <c r="F2" s="1"/>
    </row>
    <row r="4" spans="1:6" ht="15">
      <c r="A4" s="2"/>
      <c r="B4" s="2"/>
      <c r="C4" s="2"/>
      <c r="D4" s="2"/>
      <c r="E4" s="2"/>
      <c r="F4" s="2"/>
    </row>
    <row r="6" spans="1:6" ht="15">
      <c r="A6" s="3" t="s">
        <v>185</v>
      </c>
      <c r="B6" s="5" t="s">
        <v>239</v>
      </c>
      <c r="C6" s="5" t="s">
        <v>240</v>
      </c>
      <c r="D6" s="5" t="s">
        <v>241</v>
      </c>
      <c r="E6" s="5" t="s">
        <v>242</v>
      </c>
      <c r="F6" s="5" t="s">
        <v>243</v>
      </c>
    </row>
    <row r="7" spans="1:6" ht="15">
      <c r="A7" t="s">
        <v>178</v>
      </c>
      <c r="B7" s="6">
        <v>0</v>
      </c>
      <c r="C7" s="6">
        <v>100000</v>
      </c>
      <c r="D7" s="6">
        <v>52807</v>
      </c>
      <c r="E7" s="6">
        <v>0</v>
      </c>
      <c r="F7" s="6">
        <v>359043</v>
      </c>
    </row>
    <row r="8" spans="1:6" ht="15">
      <c r="A8" t="s">
        <v>181</v>
      </c>
      <c r="B8" s="6">
        <v>0</v>
      </c>
      <c r="C8" s="6">
        <v>50000</v>
      </c>
      <c r="D8" s="6">
        <v>6919</v>
      </c>
      <c r="E8" s="6">
        <v>3883</v>
      </c>
      <c r="F8" s="6">
        <v>77486</v>
      </c>
    </row>
    <row r="9" spans="1:6" ht="15">
      <c r="A9" t="s">
        <v>190</v>
      </c>
      <c r="B9" s="6">
        <v>0</v>
      </c>
      <c r="C9" s="6">
        <v>50000</v>
      </c>
      <c r="D9" s="8" t="s">
        <v>244</v>
      </c>
      <c r="E9" s="6">
        <v>0</v>
      </c>
      <c r="F9" s="6">
        <v>49887</v>
      </c>
    </row>
  </sheetData>
  <sheetProtection selectLockedCells="1" selectUnlockedCells="1"/>
  <mergeCells count="2">
    <mergeCell ref="A2:F2"/>
    <mergeCell ref="A4:F4"/>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W28"/>
  <sheetViews>
    <sheetView workbookViewId="0" topLeftCell="A1">
      <selection activeCell="A1" sqref="A1"/>
    </sheetView>
  </sheetViews>
  <sheetFormatPr defaultColWidth="8.00390625" defaultRowHeight="15"/>
  <cols>
    <col min="1" max="1" width="17.7109375" style="0" customWidth="1"/>
    <col min="2" max="2" width="36.7109375" style="0" customWidth="1"/>
    <col min="3" max="16384" width="8.7109375" style="0" customWidth="1"/>
  </cols>
  <sheetData>
    <row r="2" spans="1:6" ht="15">
      <c r="A2" s="1" t="s">
        <v>245</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3:23" ht="15">
      <c r="C6" s="2"/>
      <c r="D6" s="2"/>
      <c r="E6" s="2"/>
      <c r="F6" s="7" t="s">
        <v>246</v>
      </c>
      <c r="G6" s="7"/>
      <c r="H6" s="7"/>
      <c r="I6" s="7"/>
      <c r="J6" s="7"/>
      <c r="K6" s="7"/>
      <c r="L6" s="7"/>
      <c r="M6" s="7"/>
      <c r="N6" s="7"/>
      <c r="O6" s="7"/>
      <c r="P6" s="7"/>
      <c r="Q6" s="7"/>
      <c r="R6" s="7"/>
      <c r="S6" s="7"/>
      <c r="T6" s="7"/>
      <c r="U6" s="7"/>
      <c r="V6" s="7"/>
      <c r="W6" s="7"/>
    </row>
    <row r="7" spans="1:23" ht="15">
      <c r="A7" s="3" t="s">
        <v>185</v>
      </c>
      <c r="B7" s="5" t="s">
        <v>247</v>
      </c>
      <c r="C7" s="7" t="s">
        <v>248</v>
      </c>
      <c r="D7" s="7"/>
      <c r="E7" s="7"/>
      <c r="F7" s="7" t="s">
        <v>249</v>
      </c>
      <c r="G7" s="7"/>
      <c r="H7" s="7"/>
      <c r="I7" s="7" t="s">
        <v>250</v>
      </c>
      <c r="J7" s="7"/>
      <c r="K7" s="7"/>
      <c r="L7" s="7" t="s">
        <v>251</v>
      </c>
      <c r="M7" s="7"/>
      <c r="N7" s="7"/>
      <c r="O7" s="7" t="s">
        <v>252</v>
      </c>
      <c r="P7" s="7"/>
      <c r="Q7" s="7"/>
      <c r="R7" s="7" t="s">
        <v>253</v>
      </c>
      <c r="S7" s="7"/>
      <c r="T7" s="7"/>
      <c r="U7" s="7" t="s">
        <v>254</v>
      </c>
      <c r="V7" s="7"/>
      <c r="W7" s="7"/>
    </row>
    <row r="8" spans="1:22" ht="15">
      <c r="A8" t="s">
        <v>255</v>
      </c>
      <c r="B8" t="s">
        <v>256</v>
      </c>
      <c r="C8" s="28" t="s">
        <v>257</v>
      </c>
      <c r="D8" s="28"/>
      <c r="F8" s="27">
        <v>3000000</v>
      </c>
      <c r="G8" s="27"/>
      <c r="I8" s="28" t="s">
        <v>257</v>
      </c>
      <c r="J8" s="28"/>
      <c r="L8" s="28" t="s">
        <v>257</v>
      </c>
      <c r="M8" s="28"/>
      <c r="O8" s="27">
        <v>2000000</v>
      </c>
      <c r="P8" s="27"/>
      <c r="R8" s="28" t="s">
        <v>257</v>
      </c>
      <c r="S8" s="28"/>
      <c r="U8" s="27">
        <v>2000000</v>
      </c>
      <c r="V8" s="27"/>
    </row>
    <row r="9" spans="2:22" ht="15">
      <c r="B9" t="s">
        <v>258</v>
      </c>
      <c r="C9" s="28" t="s">
        <v>198</v>
      </c>
      <c r="D9" s="28"/>
      <c r="F9" s="29">
        <v>41538</v>
      </c>
      <c r="G9" s="29"/>
      <c r="I9" s="29">
        <v>41538</v>
      </c>
      <c r="J9" s="29"/>
      <c r="L9" s="29">
        <v>41538</v>
      </c>
      <c r="M9" s="29"/>
      <c r="O9" s="29">
        <v>41538</v>
      </c>
      <c r="P9" s="29"/>
      <c r="R9" s="29">
        <v>41538</v>
      </c>
      <c r="S9" s="29"/>
      <c r="U9" s="29">
        <v>41538</v>
      </c>
      <c r="V9" s="29"/>
    </row>
    <row r="10" spans="2:22" ht="15">
      <c r="B10" t="s">
        <v>259</v>
      </c>
      <c r="C10" s="29">
        <v>404935</v>
      </c>
      <c r="D10" s="29"/>
      <c r="F10" s="29">
        <v>404935</v>
      </c>
      <c r="G10" s="29"/>
      <c r="I10" s="29">
        <v>404935</v>
      </c>
      <c r="J10" s="29"/>
      <c r="L10" s="28" t="s">
        <v>198</v>
      </c>
      <c r="M10" s="28"/>
      <c r="O10" s="28" t="s">
        <v>198</v>
      </c>
      <c r="P10" s="28"/>
      <c r="R10" s="28" t="s">
        <v>198</v>
      </c>
      <c r="S10" s="28"/>
      <c r="U10" s="28" t="s">
        <v>198</v>
      </c>
      <c r="V10" s="28"/>
    </row>
    <row r="11" spans="2:22" ht="15">
      <c r="B11" t="s">
        <v>260</v>
      </c>
      <c r="C11" s="29">
        <v>1069757</v>
      </c>
      <c r="D11" s="29"/>
      <c r="F11" s="29">
        <v>1069757</v>
      </c>
      <c r="G11" s="29"/>
      <c r="I11" s="29">
        <v>779796</v>
      </c>
      <c r="J11" s="29"/>
      <c r="L11" s="28" t="s">
        <v>198</v>
      </c>
      <c r="M11" s="28"/>
      <c r="O11" s="28" t="s">
        <v>198</v>
      </c>
      <c r="P11" s="28"/>
      <c r="R11" s="28" t="s">
        <v>198</v>
      </c>
      <c r="S11" s="28"/>
      <c r="U11" s="29">
        <v>779796</v>
      </c>
      <c r="V11" s="29"/>
    </row>
    <row r="12" spans="2:22" ht="15">
      <c r="B12" t="s">
        <v>261</v>
      </c>
      <c r="C12" s="29">
        <v>1034186</v>
      </c>
      <c r="D12" s="29"/>
      <c r="F12" s="29">
        <v>1034186</v>
      </c>
      <c r="G12" s="29"/>
      <c r="I12" s="29">
        <v>1034186</v>
      </c>
      <c r="J12" s="29"/>
      <c r="L12" s="28" t="s">
        <v>198</v>
      </c>
      <c r="M12" s="28"/>
      <c r="O12" s="28" t="s">
        <v>198</v>
      </c>
      <c r="P12" s="28"/>
      <c r="R12" s="28" t="s">
        <v>198</v>
      </c>
      <c r="S12" s="28"/>
      <c r="U12" s="28" t="s">
        <v>198</v>
      </c>
      <c r="V12" s="28"/>
    </row>
    <row r="13" spans="2:22" ht="15">
      <c r="B13" t="s">
        <v>189</v>
      </c>
      <c r="C13" s="27">
        <v>2508878</v>
      </c>
      <c r="D13" s="27"/>
      <c r="F13" s="27">
        <v>5550416</v>
      </c>
      <c r="G13" s="27"/>
      <c r="I13" s="27">
        <v>2260455</v>
      </c>
      <c r="J13" s="27"/>
      <c r="L13" s="27">
        <v>41538</v>
      </c>
      <c r="M13" s="27"/>
      <c r="O13" s="27">
        <v>2041538</v>
      </c>
      <c r="P13" s="27"/>
      <c r="R13" s="27">
        <v>41538</v>
      </c>
      <c r="S13" s="27"/>
      <c r="U13" s="27">
        <v>2821334</v>
      </c>
      <c r="V13" s="27"/>
    </row>
    <row r="14" spans="3:23" ht="15">
      <c r="C14" s="2"/>
      <c r="D14" s="2"/>
      <c r="E14" s="2"/>
      <c r="F14" s="2"/>
      <c r="G14" s="2"/>
      <c r="H14" s="2"/>
      <c r="I14" s="2"/>
      <c r="J14" s="2"/>
      <c r="K14" s="2"/>
      <c r="L14" s="2"/>
      <c r="M14" s="2"/>
      <c r="N14" s="2"/>
      <c r="O14" s="2"/>
      <c r="P14" s="2"/>
      <c r="Q14" s="2"/>
      <c r="R14" s="2"/>
      <c r="S14" s="2"/>
      <c r="T14" s="2"/>
      <c r="U14" s="2"/>
      <c r="V14" s="2"/>
      <c r="W14" s="2"/>
    </row>
    <row r="15" spans="1:22" ht="15">
      <c r="A15" t="s">
        <v>181</v>
      </c>
      <c r="B15" t="s">
        <v>256</v>
      </c>
      <c r="C15" s="28" t="s">
        <v>257</v>
      </c>
      <c r="D15" s="28"/>
      <c r="F15" s="27">
        <v>1500000</v>
      </c>
      <c r="G15" s="27"/>
      <c r="I15" s="28" t="s">
        <v>257</v>
      </c>
      <c r="J15" s="28"/>
      <c r="L15" s="28" t="s">
        <v>257</v>
      </c>
      <c r="M15" s="28"/>
      <c r="O15" s="27">
        <v>1000000</v>
      </c>
      <c r="P15" s="27"/>
      <c r="R15" s="28" t="s">
        <v>257</v>
      </c>
      <c r="S15" s="28"/>
      <c r="U15" s="27">
        <v>1000000</v>
      </c>
      <c r="V15" s="27"/>
    </row>
    <row r="16" spans="2:22" ht="15">
      <c r="B16" t="s">
        <v>258</v>
      </c>
      <c r="C16" s="28" t="s">
        <v>198</v>
      </c>
      <c r="D16" s="28"/>
      <c r="F16" s="29">
        <v>39808</v>
      </c>
      <c r="G16" s="29"/>
      <c r="I16" s="29">
        <v>39808</v>
      </c>
      <c r="J16" s="29"/>
      <c r="L16" s="29">
        <v>39808</v>
      </c>
      <c r="M16" s="29"/>
      <c r="O16" s="29">
        <v>39808</v>
      </c>
      <c r="P16" s="29"/>
      <c r="R16" s="29">
        <v>39808</v>
      </c>
      <c r="S16" s="29"/>
      <c r="U16" s="29">
        <v>39808</v>
      </c>
      <c r="V16" s="29"/>
    </row>
    <row r="17" spans="2:22" ht="15">
      <c r="B17" t="s">
        <v>259</v>
      </c>
      <c r="C17" s="29">
        <v>141724</v>
      </c>
      <c r="D17" s="29"/>
      <c r="F17" s="29">
        <v>141724</v>
      </c>
      <c r="G17" s="29"/>
      <c r="I17" s="29">
        <v>141724</v>
      </c>
      <c r="J17" s="29"/>
      <c r="L17" s="28" t="s">
        <v>198</v>
      </c>
      <c r="M17" s="28"/>
      <c r="O17" s="28" t="s">
        <v>198</v>
      </c>
      <c r="P17" s="28"/>
      <c r="R17" s="28" t="s">
        <v>198</v>
      </c>
      <c r="S17" s="28"/>
      <c r="U17" s="28" t="s">
        <v>198</v>
      </c>
      <c r="V17" s="28"/>
    </row>
    <row r="18" spans="2:22" ht="15">
      <c r="B18" t="s">
        <v>260</v>
      </c>
      <c r="C18" s="29">
        <v>210622</v>
      </c>
      <c r="D18" s="29"/>
      <c r="F18" s="29">
        <v>210622</v>
      </c>
      <c r="G18" s="29"/>
      <c r="I18" s="29">
        <v>150093</v>
      </c>
      <c r="J18" s="29"/>
      <c r="L18" s="28" t="s">
        <v>198</v>
      </c>
      <c r="M18" s="28"/>
      <c r="O18" s="28" t="s">
        <v>198</v>
      </c>
      <c r="P18" s="28"/>
      <c r="R18" s="28" t="s">
        <v>198</v>
      </c>
      <c r="S18" s="28"/>
      <c r="U18" s="29">
        <v>150093</v>
      </c>
      <c r="V18" s="29"/>
    </row>
    <row r="19" spans="2:22" ht="15">
      <c r="B19" t="s">
        <v>261</v>
      </c>
      <c r="C19" s="29">
        <v>361958</v>
      </c>
      <c r="D19" s="29"/>
      <c r="F19" s="29">
        <v>361958</v>
      </c>
      <c r="G19" s="29"/>
      <c r="I19" s="29">
        <v>361958</v>
      </c>
      <c r="J19" s="29"/>
      <c r="L19" s="28" t="s">
        <v>198</v>
      </c>
      <c r="M19" s="28"/>
      <c r="O19" s="28" t="s">
        <v>198</v>
      </c>
      <c r="P19" s="28"/>
      <c r="R19" s="28" t="s">
        <v>198</v>
      </c>
      <c r="S19" s="28"/>
      <c r="U19" s="28" t="s">
        <v>198</v>
      </c>
      <c r="V19" s="28"/>
    </row>
    <row r="20" spans="2:22" ht="15">
      <c r="B20" t="s">
        <v>189</v>
      </c>
      <c r="C20" s="27">
        <v>714304</v>
      </c>
      <c r="D20" s="27"/>
      <c r="F20" s="27">
        <v>2254112</v>
      </c>
      <c r="G20" s="27"/>
      <c r="I20" s="27">
        <v>693583</v>
      </c>
      <c r="J20" s="27"/>
      <c r="L20" s="27">
        <v>39808</v>
      </c>
      <c r="M20" s="27"/>
      <c r="O20" s="27">
        <v>1039808</v>
      </c>
      <c r="P20" s="27"/>
      <c r="R20" s="27">
        <v>39808</v>
      </c>
      <c r="S20" s="27"/>
      <c r="U20" s="27">
        <v>1189901</v>
      </c>
      <c r="V20" s="27"/>
    </row>
    <row r="21" spans="3:23" ht="15">
      <c r="C21" s="2"/>
      <c r="D21" s="2"/>
      <c r="E21" s="2"/>
      <c r="F21" s="2"/>
      <c r="G21" s="2"/>
      <c r="H21" s="2"/>
      <c r="I21" s="2"/>
      <c r="J21" s="2"/>
      <c r="K21" s="2"/>
      <c r="L21" s="2"/>
      <c r="M21" s="2"/>
      <c r="N21" s="2"/>
      <c r="O21" s="2"/>
      <c r="P21" s="2"/>
      <c r="Q21" s="2"/>
      <c r="R21" s="2"/>
      <c r="S21" s="2"/>
      <c r="T21" s="2"/>
      <c r="U21" s="2"/>
      <c r="V21" s="2"/>
      <c r="W21" s="2"/>
    </row>
    <row r="22" spans="1:22" ht="15">
      <c r="A22" t="s">
        <v>183</v>
      </c>
      <c r="B22" t="s">
        <v>256</v>
      </c>
      <c r="C22" s="28" t="s">
        <v>257</v>
      </c>
      <c r="D22" s="28"/>
      <c r="F22" s="27">
        <v>1500000</v>
      </c>
      <c r="G22" s="27"/>
      <c r="I22" s="28" t="s">
        <v>257</v>
      </c>
      <c r="J22" s="28"/>
      <c r="L22" s="28" t="s">
        <v>257</v>
      </c>
      <c r="M22" s="28"/>
      <c r="O22" s="27">
        <v>1000000</v>
      </c>
      <c r="P22" s="27"/>
      <c r="R22" s="28" t="s">
        <v>257</v>
      </c>
      <c r="S22" s="28"/>
      <c r="U22" s="27">
        <v>1000000</v>
      </c>
      <c r="V22" s="27"/>
    </row>
    <row r="23" spans="2:22" ht="15">
      <c r="B23" t="s">
        <v>258</v>
      </c>
      <c r="C23" s="28" t="s">
        <v>198</v>
      </c>
      <c r="D23" s="28"/>
      <c r="F23" s="29">
        <v>39808</v>
      </c>
      <c r="G23" s="29"/>
      <c r="I23" s="29">
        <v>39808</v>
      </c>
      <c r="J23" s="29"/>
      <c r="L23" s="29">
        <v>39808</v>
      </c>
      <c r="M23" s="29"/>
      <c r="O23" s="29">
        <v>39808</v>
      </c>
      <c r="P23" s="29"/>
      <c r="R23" s="29">
        <v>39808</v>
      </c>
      <c r="S23" s="29"/>
      <c r="U23" s="29">
        <v>39808</v>
      </c>
      <c r="V23" s="29"/>
    </row>
    <row r="24" spans="2:22" ht="15">
      <c r="B24" t="s">
        <v>259</v>
      </c>
      <c r="C24" s="29">
        <v>141724</v>
      </c>
      <c r="D24" s="29"/>
      <c r="F24" s="29">
        <v>141724</v>
      </c>
      <c r="G24" s="29"/>
      <c r="I24" s="29">
        <v>141724</v>
      </c>
      <c r="J24" s="29"/>
      <c r="L24" s="28" t="s">
        <v>198</v>
      </c>
      <c r="M24" s="28"/>
      <c r="O24" s="28" t="s">
        <v>198</v>
      </c>
      <c r="P24" s="28"/>
      <c r="R24" s="28" t="s">
        <v>198</v>
      </c>
      <c r="S24" s="28"/>
      <c r="U24" s="28" t="s">
        <v>198</v>
      </c>
      <c r="V24" s="28"/>
    </row>
    <row r="25" spans="2:22" ht="15">
      <c r="B25" t="s">
        <v>260</v>
      </c>
      <c r="C25" s="29">
        <v>524158</v>
      </c>
      <c r="D25" s="29"/>
      <c r="F25" s="29">
        <v>524158</v>
      </c>
      <c r="G25" s="29"/>
      <c r="I25" s="29">
        <v>382577</v>
      </c>
      <c r="J25" s="29"/>
      <c r="L25" s="28" t="s">
        <v>198</v>
      </c>
      <c r="M25" s="28"/>
      <c r="O25" s="28" t="s">
        <v>198</v>
      </c>
      <c r="P25" s="28"/>
      <c r="R25" s="28" t="s">
        <v>198</v>
      </c>
      <c r="S25" s="28"/>
      <c r="U25" s="29">
        <v>382577</v>
      </c>
      <c r="V25" s="29"/>
    </row>
    <row r="26" spans="2:22" ht="15">
      <c r="B26" t="s">
        <v>261</v>
      </c>
      <c r="C26" s="29">
        <v>361958</v>
      </c>
      <c r="D26" s="29"/>
      <c r="F26" s="29">
        <v>361958</v>
      </c>
      <c r="G26" s="29"/>
      <c r="I26" s="29">
        <v>361958</v>
      </c>
      <c r="J26" s="29"/>
      <c r="L26" s="28" t="s">
        <v>198</v>
      </c>
      <c r="M26" s="28"/>
      <c r="O26" s="28" t="s">
        <v>198</v>
      </c>
      <c r="P26" s="28"/>
      <c r="R26" s="28" t="s">
        <v>198</v>
      </c>
      <c r="S26" s="28"/>
      <c r="U26" s="28" t="s">
        <v>198</v>
      </c>
      <c r="V26" s="28"/>
    </row>
    <row r="27" spans="2:22" ht="15">
      <c r="B27" t="s">
        <v>189</v>
      </c>
      <c r="C27" s="27">
        <v>1027840</v>
      </c>
      <c r="D27" s="27"/>
      <c r="F27" s="27">
        <v>2567648</v>
      </c>
      <c r="G27" s="27"/>
      <c r="I27" s="27">
        <v>926067</v>
      </c>
      <c r="J27" s="27"/>
      <c r="L27" s="27">
        <v>39808</v>
      </c>
      <c r="M27" s="27"/>
      <c r="O27" s="27">
        <v>1039808</v>
      </c>
      <c r="P27" s="27"/>
      <c r="R27" s="27">
        <v>39808</v>
      </c>
      <c r="S27" s="27"/>
      <c r="U27" s="27">
        <v>1422385</v>
      </c>
      <c r="V27" s="27"/>
    </row>
    <row r="28" spans="3:23" ht="15">
      <c r="C28" s="2"/>
      <c r="D28" s="2"/>
      <c r="E28" s="2"/>
      <c r="F28" s="2"/>
      <c r="G28" s="2"/>
      <c r="H28" s="2"/>
      <c r="I28" s="2"/>
      <c r="J28" s="2"/>
      <c r="K28" s="2"/>
      <c r="L28" s="2"/>
      <c r="M28" s="2"/>
      <c r="N28" s="2"/>
      <c r="O28" s="2"/>
      <c r="P28" s="2"/>
      <c r="Q28" s="2"/>
      <c r="R28" s="2"/>
      <c r="S28" s="2"/>
      <c r="T28" s="2"/>
      <c r="U28" s="2"/>
      <c r="V28" s="2"/>
      <c r="W28" s="2"/>
    </row>
  </sheetData>
  <sheetProtection selectLockedCells="1" selectUnlockedCells="1"/>
  <mergeCells count="158">
    <mergeCell ref="A2:F2"/>
    <mergeCell ref="A4:W4"/>
    <mergeCell ref="C6:E6"/>
    <mergeCell ref="F6:W6"/>
    <mergeCell ref="C7:E7"/>
    <mergeCell ref="F7:H7"/>
    <mergeCell ref="I7:K7"/>
    <mergeCell ref="L7:N7"/>
    <mergeCell ref="O7:Q7"/>
    <mergeCell ref="R7:T7"/>
    <mergeCell ref="U7:W7"/>
    <mergeCell ref="C8:D8"/>
    <mergeCell ref="F8:G8"/>
    <mergeCell ref="I8:J8"/>
    <mergeCell ref="L8:M8"/>
    <mergeCell ref="O8:P8"/>
    <mergeCell ref="R8:S8"/>
    <mergeCell ref="U8:V8"/>
    <mergeCell ref="C9:D9"/>
    <mergeCell ref="F9:G9"/>
    <mergeCell ref="I9:J9"/>
    <mergeCell ref="L9:M9"/>
    <mergeCell ref="O9:P9"/>
    <mergeCell ref="R9:S9"/>
    <mergeCell ref="U9:V9"/>
    <mergeCell ref="C10:D10"/>
    <mergeCell ref="F10:G10"/>
    <mergeCell ref="I10:J10"/>
    <mergeCell ref="L10:M10"/>
    <mergeCell ref="O10:P10"/>
    <mergeCell ref="R10:S10"/>
    <mergeCell ref="U10:V10"/>
    <mergeCell ref="C11:D11"/>
    <mergeCell ref="F11:G11"/>
    <mergeCell ref="I11:J11"/>
    <mergeCell ref="L11:M11"/>
    <mergeCell ref="O11:P11"/>
    <mergeCell ref="R11:S11"/>
    <mergeCell ref="U11:V11"/>
    <mergeCell ref="C12:D12"/>
    <mergeCell ref="F12:G12"/>
    <mergeCell ref="I12:J12"/>
    <mergeCell ref="L12:M12"/>
    <mergeCell ref="O12:P12"/>
    <mergeCell ref="R12:S12"/>
    <mergeCell ref="U12:V12"/>
    <mergeCell ref="C13:D13"/>
    <mergeCell ref="F13:G13"/>
    <mergeCell ref="I13:J13"/>
    <mergeCell ref="L13:M13"/>
    <mergeCell ref="O13:P13"/>
    <mergeCell ref="R13:S13"/>
    <mergeCell ref="U13:V13"/>
    <mergeCell ref="C14:E14"/>
    <mergeCell ref="F14:H14"/>
    <mergeCell ref="I14:K14"/>
    <mergeCell ref="L14:N14"/>
    <mergeCell ref="O14:Q14"/>
    <mergeCell ref="R14:T14"/>
    <mergeCell ref="U14:W14"/>
    <mergeCell ref="C15:D15"/>
    <mergeCell ref="F15:G15"/>
    <mergeCell ref="I15:J15"/>
    <mergeCell ref="L15:M15"/>
    <mergeCell ref="O15:P15"/>
    <mergeCell ref="R15:S15"/>
    <mergeCell ref="U15:V15"/>
    <mergeCell ref="C16:D16"/>
    <mergeCell ref="F16:G16"/>
    <mergeCell ref="I16:J16"/>
    <mergeCell ref="L16:M16"/>
    <mergeCell ref="O16:P16"/>
    <mergeCell ref="R16:S16"/>
    <mergeCell ref="U16:V16"/>
    <mergeCell ref="C17:D17"/>
    <mergeCell ref="F17:G17"/>
    <mergeCell ref="I17:J17"/>
    <mergeCell ref="L17:M17"/>
    <mergeCell ref="O17:P17"/>
    <mergeCell ref="R17:S17"/>
    <mergeCell ref="U17:V17"/>
    <mergeCell ref="C18:D18"/>
    <mergeCell ref="F18:G18"/>
    <mergeCell ref="I18:J18"/>
    <mergeCell ref="L18:M18"/>
    <mergeCell ref="O18:P18"/>
    <mergeCell ref="R18:S18"/>
    <mergeCell ref="U18:V18"/>
    <mergeCell ref="C19:D19"/>
    <mergeCell ref="F19:G19"/>
    <mergeCell ref="I19:J19"/>
    <mergeCell ref="L19:M19"/>
    <mergeCell ref="O19:P19"/>
    <mergeCell ref="R19:S19"/>
    <mergeCell ref="U19:V19"/>
    <mergeCell ref="C20:D20"/>
    <mergeCell ref="F20:G20"/>
    <mergeCell ref="I20:J20"/>
    <mergeCell ref="L20:M20"/>
    <mergeCell ref="O20:P20"/>
    <mergeCell ref="R20:S20"/>
    <mergeCell ref="U20:V20"/>
    <mergeCell ref="C21:E21"/>
    <mergeCell ref="F21:H21"/>
    <mergeCell ref="I21:K21"/>
    <mergeCell ref="L21:N21"/>
    <mergeCell ref="O21:Q21"/>
    <mergeCell ref="R21:T21"/>
    <mergeCell ref="U21:W21"/>
    <mergeCell ref="C22:D22"/>
    <mergeCell ref="F22:G22"/>
    <mergeCell ref="I22:J22"/>
    <mergeCell ref="L22:M22"/>
    <mergeCell ref="O22:P22"/>
    <mergeCell ref="R22:S22"/>
    <mergeCell ref="U22:V22"/>
    <mergeCell ref="C23:D23"/>
    <mergeCell ref="F23:G23"/>
    <mergeCell ref="I23:J23"/>
    <mergeCell ref="L23:M23"/>
    <mergeCell ref="O23:P23"/>
    <mergeCell ref="R23:S23"/>
    <mergeCell ref="U23:V23"/>
    <mergeCell ref="C24:D24"/>
    <mergeCell ref="F24:G24"/>
    <mergeCell ref="I24:J24"/>
    <mergeCell ref="L24:M24"/>
    <mergeCell ref="O24:P24"/>
    <mergeCell ref="R24:S24"/>
    <mergeCell ref="U24:V24"/>
    <mergeCell ref="C25:D25"/>
    <mergeCell ref="F25:G25"/>
    <mergeCell ref="I25:J25"/>
    <mergeCell ref="L25:M25"/>
    <mergeCell ref="O25:P25"/>
    <mergeCell ref="R25:S25"/>
    <mergeCell ref="U25:V25"/>
    <mergeCell ref="C26:D26"/>
    <mergeCell ref="F26:G26"/>
    <mergeCell ref="I26:J26"/>
    <mergeCell ref="L26:M26"/>
    <mergeCell ref="O26:P26"/>
    <mergeCell ref="R26:S26"/>
    <mergeCell ref="U26:V26"/>
    <mergeCell ref="C27:D27"/>
    <mergeCell ref="F27:G27"/>
    <mergeCell ref="I27:J27"/>
    <mergeCell ref="L27:M27"/>
    <mergeCell ref="O27:P27"/>
    <mergeCell ref="R27:S27"/>
    <mergeCell ref="U27:V27"/>
    <mergeCell ref="C28:E28"/>
    <mergeCell ref="F28:H28"/>
    <mergeCell ref="I28:K28"/>
    <mergeCell ref="L28:N28"/>
    <mergeCell ref="O28:Q28"/>
    <mergeCell ref="R28:T28"/>
    <mergeCell ref="U28:W28"/>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0.7109375" style="0" customWidth="1"/>
    <col min="8" max="16384" width="8.7109375" style="0" customWidth="1"/>
  </cols>
  <sheetData>
    <row r="2" spans="1:6" ht="15">
      <c r="A2" s="1" t="s">
        <v>28</v>
      </c>
      <c r="B2" s="1"/>
      <c r="C2" s="1"/>
      <c r="D2" s="1"/>
      <c r="E2" s="1"/>
      <c r="F2" s="1"/>
    </row>
    <row r="4" spans="1:7" ht="15">
      <c r="A4" s="2"/>
      <c r="B4" s="2"/>
      <c r="C4" s="2"/>
      <c r="D4" s="2"/>
      <c r="E4" s="2"/>
      <c r="F4" s="2"/>
      <c r="G4" s="2"/>
    </row>
    <row r="6" spans="3:7" ht="15">
      <c r="C6" s="5" t="s">
        <v>29</v>
      </c>
      <c r="E6" s="5" t="s">
        <v>30</v>
      </c>
      <c r="G6" s="5" t="s">
        <v>31</v>
      </c>
    </row>
    <row r="7" ht="15">
      <c r="A7" s="3" t="s">
        <v>32</v>
      </c>
    </row>
    <row r="8" spans="1:7" ht="15">
      <c r="A8" t="s">
        <v>33</v>
      </c>
      <c r="C8" s="6">
        <v>900000</v>
      </c>
      <c r="E8" s="6">
        <v>405000</v>
      </c>
      <c r="G8" s="6">
        <v>405000</v>
      </c>
    </row>
    <row r="9" spans="1:7" ht="15">
      <c r="A9" t="s">
        <v>34</v>
      </c>
      <c r="C9" s="8" t="s">
        <v>35</v>
      </c>
      <c r="E9" s="8" t="s">
        <v>35</v>
      </c>
      <c r="G9" s="8" t="s">
        <v>35</v>
      </c>
    </row>
    <row r="10" spans="1:7" ht="15">
      <c r="A10" t="s">
        <v>36</v>
      </c>
      <c r="C10" s="8" t="s">
        <v>37</v>
      </c>
      <c r="E10" s="8" t="s">
        <v>37</v>
      </c>
      <c r="G10" s="8" t="s">
        <v>37</v>
      </c>
    </row>
    <row r="11" spans="1:7" ht="15">
      <c r="A11" s="9">
        <f>"$ Value Earned and Paid for Component"</f>
        <v>0</v>
      </c>
      <c r="C11" s="6">
        <v>992676</v>
      </c>
      <c r="E11" s="6">
        <v>446704</v>
      </c>
      <c r="G11" s="6">
        <v>446704</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56.7109375" style="0" customWidth="1"/>
    <col min="2" max="2" width="10.7109375" style="0" customWidth="1"/>
    <col min="3" max="3" width="8.7109375" style="0" customWidth="1"/>
    <col min="4" max="4" width="25.7109375" style="0" customWidth="1"/>
    <col min="5" max="16384" width="8.7109375" style="0" customWidth="1"/>
  </cols>
  <sheetData>
    <row r="2" spans="1:6" ht="15">
      <c r="A2" s="1" t="s">
        <v>262</v>
      </c>
      <c r="B2" s="1"/>
      <c r="C2" s="1"/>
      <c r="D2" s="1"/>
      <c r="E2" s="1"/>
      <c r="F2" s="1"/>
    </row>
    <row r="4" spans="1:4" ht="15">
      <c r="A4" s="2"/>
      <c r="B4" s="2"/>
      <c r="C4" s="2"/>
      <c r="D4" s="2"/>
    </row>
    <row r="6" spans="1:4" ht="15">
      <c r="A6" s="3" t="s">
        <v>263</v>
      </c>
      <c r="B6" s="7" t="s">
        <v>264</v>
      </c>
      <c r="C6" s="7"/>
      <c r="D6" s="5" t="s">
        <v>265</v>
      </c>
    </row>
    <row r="7" spans="1:4" ht="15">
      <c r="A7" t="s">
        <v>6</v>
      </c>
      <c r="B7" s="24">
        <v>6280</v>
      </c>
      <c r="D7" s="8" t="s">
        <v>266</v>
      </c>
    </row>
    <row r="8" spans="1:4" ht="15">
      <c r="A8" t="s">
        <v>7</v>
      </c>
      <c r="B8" s="24">
        <v>16960</v>
      </c>
      <c r="D8" s="8" t="s">
        <v>266</v>
      </c>
    </row>
    <row r="9" spans="1:4" ht="15">
      <c r="A9" t="s">
        <v>8</v>
      </c>
      <c r="B9" s="24">
        <v>54362</v>
      </c>
      <c r="D9" s="8" t="s">
        <v>266</v>
      </c>
    </row>
    <row r="10" spans="1:4" ht="15">
      <c r="A10" t="s">
        <v>190</v>
      </c>
      <c r="B10" s="24">
        <v>110114</v>
      </c>
      <c r="D10" s="8" t="s">
        <v>266</v>
      </c>
    </row>
    <row r="11" spans="1:4" ht="15">
      <c r="A11" t="s">
        <v>9</v>
      </c>
      <c r="B11" s="24">
        <v>16333</v>
      </c>
      <c r="D11" s="8" t="s">
        <v>266</v>
      </c>
    </row>
    <row r="12" spans="1:4" ht="15">
      <c r="A12" t="s">
        <v>178</v>
      </c>
      <c r="B12" s="24">
        <v>312694</v>
      </c>
      <c r="D12" s="8" t="s">
        <v>267</v>
      </c>
    </row>
    <row r="13" spans="1:4" ht="15">
      <c r="A13" t="s">
        <v>10</v>
      </c>
      <c r="B13" s="24">
        <v>13826</v>
      </c>
      <c r="D13" s="8" t="s">
        <v>266</v>
      </c>
    </row>
    <row r="14" spans="1:4" ht="15">
      <c r="A14" t="s">
        <v>181</v>
      </c>
      <c r="B14" s="24">
        <v>61270</v>
      </c>
      <c r="D14" s="8" t="s">
        <v>266</v>
      </c>
    </row>
    <row r="15" spans="1:4" ht="15">
      <c r="A15" t="s">
        <v>11</v>
      </c>
      <c r="B15" s="24">
        <v>16847</v>
      </c>
      <c r="D15" s="8" t="s">
        <v>266</v>
      </c>
    </row>
    <row r="16" spans="1:4" ht="15">
      <c r="A16" t="s">
        <v>12</v>
      </c>
      <c r="B16" s="24">
        <v>24652</v>
      </c>
      <c r="D16" s="8" t="s">
        <v>266</v>
      </c>
    </row>
    <row r="17" spans="1:4" ht="15">
      <c r="A17" t="s">
        <v>268</v>
      </c>
      <c r="B17" s="24">
        <v>633338</v>
      </c>
      <c r="D17" s="8" t="s">
        <v>269</v>
      </c>
    </row>
  </sheetData>
  <sheetProtection selectLockedCells="1" selectUnlockedCells="1"/>
  <mergeCells count="3">
    <mergeCell ref="A2:F2"/>
    <mergeCell ref="A4:D4"/>
    <mergeCell ref="B6:C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0.7109375" style="0" customWidth="1"/>
    <col min="8" max="16384" width="8.7109375" style="0" customWidth="1"/>
  </cols>
  <sheetData>
    <row r="2" spans="1:6" ht="15">
      <c r="A2" s="1"/>
      <c r="B2" s="1"/>
      <c r="C2" s="1"/>
      <c r="D2" s="1"/>
      <c r="E2" s="1"/>
      <c r="F2" s="1"/>
    </row>
    <row r="4" spans="1:7" ht="15">
      <c r="A4" s="2"/>
      <c r="B4" s="2"/>
      <c r="C4" s="2"/>
      <c r="D4" s="2"/>
      <c r="E4" s="2"/>
      <c r="F4" s="2"/>
      <c r="G4" s="2"/>
    </row>
    <row r="6" spans="3:7" ht="15">
      <c r="C6" s="5" t="s">
        <v>29</v>
      </c>
      <c r="E6" s="5" t="s">
        <v>30</v>
      </c>
      <c r="G6" s="5" t="s">
        <v>31</v>
      </c>
    </row>
    <row r="7" ht="15">
      <c r="A7" s="3" t="s">
        <v>38</v>
      </c>
    </row>
    <row r="8" spans="1:7" ht="15">
      <c r="A8" t="s">
        <v>33</v>
      </c>
      <c r="B8" s="8"/>
      <c r="C8" s="6">
        <v>900000</v>
      </c>
      <c r="D8" s="8"/>
      <c r="E8" s="6">
        <v>405000</v>
      </c>
      <c r="F8" s="8"/>
      <c r="G8" s="6">
        <v>405000</v>
      </c>
    </row>
    <row r="9" spans="1:7" ht="15">
      <c r="A9" t="s">
        <v>34</v>
      </c>
      <c r="B9" s="8"/>
      <c r="C9" s="8" t="s">
        <v>39</v>
      </c>
      <c r="E9" s="8" t="s">
        <v>39</v>
      </c>
      <c r="G9" s="8" t="s">
        <v>39</v>
      </c>
    </row>
    <row r="10" spans="1:7" ht="15">
      <c r="A10" t="s">
        <v>36</v>
      </c>
      <c r="B10" s="8"/>
      <c r="C10" s="8" t="s">
        <v>37</v>
      </c>
      <c r="E10" s="8" t="s">
        <v>37</v>
      </c>
      <c r="G10" s="8" t="s">
        <v>37</v>
      </c>
    </row>
    <row r="11" spans="1:7" ht="15">
      <c r="A11" s="9">
        <f>"$ Value Earned and Paid for Component"</f>
        <v>0</v>
      </c>
      <c r="C11" s="6">
        <v>198535</v>
      </c>
      <c r="E11" s="6">
        <v>89341</v>
      </c>
      <c r="G11" s="6">
        <v>89341</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0.7109375" style="0" customWidth="1"/>
    <col min="8" max="16384" width="8.7109375" style="0" customWidth="1"/>
  </cols>
  <sheetData>
    <row r="2" spans="1:6" ht="15">
      <c r="A2" s="1" t="s">
        <v>40</v>
      </c>
      <c r="B2" s="1"/>
      <c r="C2" s="1"/>
      <c r="D2" s="1"/>
      <c r="E2" s="1"/>
      <c r="F2" s="1"/>
    </row>
    <row r="4" spans="1:7" ht="15">
      <c r="A4" s="2"/>
      <c r="B4" s="2"/>
      <c r="C4" s="2"/>
      <c r="D4" s="2"/>
      <c r="E4" s="2"/>
      <c r="F4" s="2"/>
      <c r="G4" s="2"/>
    </row>
    <row r="6" spans="3:7" ht="15">
      <c r="C6" s="5" t="s">
        <v>29</v>
      </c>
      <c r="E6" s="5" t="s">
        <v>30</v>
      </c>
      <c r="G6" s="5" t="s">
        <v>31</v>
      </c>
    </row>
    <row r="7" ht="15">
      <c r="A7" s="3" t="s">
        <v>41</v>
      </c>
    </row>
    <row r="8" spans="1:7" ht="15">
      <c r="A8" t="s">
        <v>33</v>
      </c>
      <c r="C8" s="6">
        <v>900000</v>
      </c>
      <c r="E8" s="6">
        <v>405000</v>
      </c>
      <c r="G8" s="6">
        <v>405000</v>
      </c>
    </row>
    <row r="9" spans="1:7" ht="15">
      <c r="A9" t="s">
        <v>34</v>
      </c>
      <c r="C9" s="8" t="s">
        <v>42</v>
      </c>
      <c r="E9" s="8" t="s">
        <v>42</v>
      </c>
      <c r="G9" s="8" t="s">
        <v>42</v>
      </c>
    </row>
    <row r="10" spans="1:7" ht="15">
      <c r="A10" t="s">
        <v>36</v>
      </c>
      <c r="C10" s="8" t="s">
        <v>37</v>
      </c>
      <c r="E10" s="8" t="s">
        <v>37</v>
      </c>
      <c r="G10" s="8" t="s">
        <v>37</v>
      </c>
    </row>
    <row r="11" spans="1:7" ht="15">
      <c r="A11" s="9">
        <f>"$ Value Earned and Paid for Component"</f>
        <v>0</v>
      </c>
      <c r="C11" s="6">
        <v>132357</v>
      </c>
      <c r="D11" s="8"/>
      <c r="E11" s="6">
        <v>59560</v>
      </c>
      <c r="F11" s="8"/>
      <c r="G11" s="6">
        <v>59560</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6.7109375" style="0" customWidth="1"/>
    <col min="4" max="4" width="8.7109375" style="0" customWidth="1"/>
    <col min="5" max="5" width="23.7109375" style="0" customWidth="1"/>
    <col min="6" max="6" width="8.7109375" style="0" customWidth="1"/>
    <col min="7" max="7" width="26.7109375" style="0" customWidth="1"/>
    <col min="8" max="8" width="8.7109375" style="0" customWidth="1"/>
    <col min="9" max="9" width="32.7109375" style="0" customWidth="1"/>
    <col min="10" max="10" width="8.7109375" style="0" customWidth="1"/>
    <col min="11" max="11" width="41.7109375" style="0" customWidth="1"/>
    <col min="12" max="16384" width="8.7109375" style="0" customWidth="1"/>
  </cols>
  <sheetData>
    <row r="2" spans="1:6" ht="15">
      <c r="A2" s="1" t="s">
        <v>43</v>
      </c>
      <c r="B2" s="1"/>
      <c r="C2" s="1"/>
      <c r="D2" s="1"/>
      <c r="E2" s="1"/>
      <c r="F2" s="1"/>
    </row>
    <row r="4" spans="1:11" ht="15">
      <c r="A4" s="2"/>
      <c r="B4" s="2"/>
      <c r="C4" s="2"/>
      <c r="D4" s="2"/>
      <c r="E4" s="2"/>
      <c r="F4" s="2"/>
      <c r="G4" s="2"/>
      <c r="H4" s="2"/>
      <c r="I4" s="2"/>
      <c r="J4" s="2"/>
      <c r="K4" s="2"/>
    </row>
    <row r="6" spans="3:11" ht="39.75" customHeight="1">
      <c r="C6" s="8" t="s">
        <v>32</v>
      </c>
      <c r="E6" s="8" t="s">
        <v>38</v>
      </c>
      <c r="G6" s="8" t="s">
        <v>41</v>
      </c>
      <c r="I6" s="4" t="s">
        <v>44</v>
      </c>
      <c r="J6" s="8"/>
      <c r="K6" s="10" t="s">
        <v>45</v>
      </c>
    </row>
    <row r="7" spans="1:11" ht="15">
      <c r="A7" t="s">
        <v>19</v>
      </c>
      <c r="C7" s="6">
        <v>992676</v>
      </c>
      <c r="E7" s="6">
        <v>198535</v>
      </c>
      <c r="G7" s="6">
        <v>132357</v>
      </c>
      <c r="I7" s="6">
        <v>1323568</v>
      </c>
      <c r="K7" s="8" t="s">
        <v>46</v>
      </c>
    </row>
    <row r="8" spans="1:11" ht="15">
      <c r="A8" t="s">
        <v>23</v>
      </c>
      <c r="C8" s="6">
        <v>446704</v>
      </c>
      <c r="E8" s="6">
        <v>89341</v>
      </c>
      <c r="G8" s="6">
        <v>59560</v>
      </c>
      <c r="I8" s="6">
        <v>595605</v>
      </c>
      <c r="K8" s="8" t="s">
        <v>46</v>
      </c>
    </row>
    <row r="9" spans="1:11" ht="15">
      <c r="A9" t="s">
        <v>27</v>
      </c>
      <c r="C9" s="6">
        <v>446704</v>
      </c>
      <c r="E9" s="6">
        <v>89341</v>
      </c>
      <c r="G9" s="6">
        <v>59560</v>
      </c>
      <c r="I9" s="6">
        <v>595605</v>
      </c>
      <c r="K9" s="8" t="s">
        <v>46</v>
      </c>
    </row>
  </sheetData>
  <sheetProtection selectLockedCells="1" selectUnlockedCells="1"/>
  <mergeCells count="2">
    <mergeCell ref="A2:F2"/>
    <mergeCell ref="A4:K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2.7109375" style="0" customWidth="1"/>
    <col min="4" max="4" width="8.7109375" style="0" customWidth="1"/>
    <col min="5" max="5" width="11.7109375" style="0" customWidth="1"/>
    <col min="6" max="6" width="8.7109375" style="0" customWidth="1"/>
    <col min="7" max="7" width="10.7109375" style="0" customWidth="1"/>
    <col min="8" max="16384" width="8.7109375" style="0" customWidth="1"/>
  </cols>
  <sheetData>
    <row r="2" spans="1:6" ht="15">
      <c r="A2" s="1" t="s">
        <v>47</v>
      </c>
      <c r="B2" s="1"/>
      <c r="C2" s="1"/>
      <c r="D2" s="1"/>
      <c r="E2" s="1"/>
      <c r="F2" s="1"/>
    </row>
    <row r="4" spans="1:7" ht="15">
      <c r="A4" s="2"/>
      <c r="B4" s="2"/>
      <c r="C4" s="2"/>
      <c r="D4" s="2"/>
      <c r="E4" s="2"/>
      <c r="F4" s="2"/>
      <c r="G4" s="2"/>
    </row>
    <row r="6" spans="3:7" ht="15">
      <c r="C6" s="5" t="s">
        <v>48</v>
      </c>
      <c r="E6" s="5" t="s">
        <v>23</v>
      </c>
      <c r="G6" s="5" t="s">
        <v>31</v>
      </c>
    </row>
    <row r="7" ht="15">
      <c r="A7" s="3" t="s">
        <v>49</v>
      </c>
    </row>
    <row r="8" spans="1:7" ht="15">
      <c r="A8" t="s">
        <v>50</v>
      </c>
      <c r="C8" s="8" t="s">
        <v>51</v>
      </c>
      <c r="E8" s="8" t="s">
        <v>51</v>
      </c>
      <c r="F8" s="8"/>
      <c r="G8" s="8" t="s">
        <v>51</v>
      </c>
    </row>
    <row r="9" spans="1:7" ht="15">
      <c r="A9" t="s">
        <v>52</v>
      </c>
      <c r="C9" s="8" t="s">
        <v>53</v>
      </c>
      <c r="E9" s="8" t="s">
        <v>54</v>
      </c>
      <c r="G9" s="8" t="s">
        <v>54</v>
      </c>
    </row>
    <row r="10" spans="1:7" ht="15">
      <c r="A10" t="s">
        <v>55</v>
      </c>
      <c r="C10" s="8" t="s">
        <v>56</v>
      </c>
      <c r="E10" s="8" t="s">
        <v>57</v>
      </c>
      <c r="G10" s="8" t="s">
        <v>57</v>
      </c>
    </row>
    <row r="11" spans="1:7" ht="15">
      <c r="A11">
        <f>"$ Value Earned for MT Plan Performance"</f>
        <v>0</v>
      </c>
      <c r="C11" s="6">
        <v>826364</v>
      </c>
      <c r="E11" s="6">
        <v>275455</v>
      </c>
      <c r="G11" s="6">
        <v>275455</v>
      </c>
    </row>
    <row r="12" spans="1:7" ht="15">
      <c r="A12" t="s">
        <v>58</v>
      </c>
      <c r="C12" s="6">
        <v>26432</v>
      </c>
      <c r="E12" s="6">
        <v>11895</v>
      </c>
      <c r="G12" s="6">
        <v>11895</v>
      </c>
    </row>
  </sheetData>
  <sheetProtection selectLockedCells="1" selectUnlockedCells="1"/>
  <mergeCells count="2">
    <mergeCell ref="A2:F2"/>
    <mergeCell ref="A4:G4"/>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1.7109375" style="0" customWidth="1"/>
    <col min="2" max="2" width="10.7109375" style="0" customWidth="1"/>
    <col min="3" max="3" width="20.7109375" style="0" customWidth="1"/>
    <col min="4" max="6" width="10.7109375" style="0" customWidth="1"/>
    <col min="7" max="7" width="15.7109375" style="0" customWidth="1"/>
    <col min="8" max="8" width="61.7109375" style="0" customWidth="1"/>
    <col min="9" max="9" width="68.7109375" style="0" customWidth="1"/>
    <col min="10" max="16384" width="8.7109375" style="0" customWidth="1"/>
  </cols>
  <sheetData>
    <row r="2" spans="1:6" ht="15">
      <c r="A2" s="1" t="s">
        <v>59</v>
      </c>
      <c r="B2" s="1"/>
      <c r="C2" s="1"/>
      <c r="D2" s="1"/>
      <c r="E2" s="1"/>
      <c r="F2" s="1"/>
    </row>
    <row r="4" spans="1:9" ht="15">
      <c r="A4" s="2"/>
      <c r="B4" s="2"/>
      <c r="C4" s="2"/>
      <c r="D4" s="2"/>
      <c r="E4" s="2"/>
      <c r="F4" s="2"/>
      <c r="G4" s="2"/>
      <c r="H4" s="2"/>
      <c r="I4" s="2"/>
    </row>
    <row r="6" spans="2:9" ht="15">
      <c r="B6" s="5" t="s">
        <v>60</v>
      </c>
      <c r="C6" s="7" t="s">
        <v>61</v>
      </c>
      <c r="D6" s="7"/>
      <c r="E6" s="7" t="s">
        <v>62</v>
      </c>
      <c r="F6" s="7"/>
      <c r="G6" s="7"/>
      <c r="H6" s="5" t="s">
        <v>63</v>
      </c>
      <c r="I6" s="5" t="s">
        <v>64</v>
      </c>
    </row>
    <row r="7" spans="3:9" ht="15">
      <c r="C7" s="5" t="s">
        <v>65</v>
      </c>
      <c r="D7" s="5" t="s">
        <v>66</v>
      </c>
      <c r="G7" s="5" t="s">
        <v>67</v>
      </c>
      <c r="H7" s="5" t="s">
        <v>68</v>
      </c>
      <c r="I7" s="5" t="s">
        <v>69</v>
      </c>
    </row>
    <row r="8" spans="1:9" ht="15">
      <c r="A8" t="s">
        <v>19</v>
      </c>
      <c r="B8" s="6">
        <v>900000</v>
      </c>
      <c r="C8" s="8" t="s">
        <v>70</v>
      </c>
      <c r="D8" s="6">
        <v>2250000</v>
      </c>
      <c r="E8" s="11">
        <v>58264</v>
      </c>
      <c r="F8" s="11">
        <v>58264</v>
      </c>
      <c r="G8" s="11">
        <v>116528</v>
      </c>
      <c r="H8" s="6">
        <v>579727</v>
      </c>
      <c r="I8" s="8" t="s">
        <v>71</v>
      </c>
    </row>
    <row r="9" spans="1:9" ht="15">
      <c r="A9" t="s">
        <v>23</v>
      </c>
      <c r="B9" s="6">
        <v>450000</v>
      </c>
      <c r="C9" s="8" t="s">
        <v>72</v>
      </c>
      <c r="D9" s="6">
        <v>787500</v>
      </c>
      <c r="E9" s="11">
        <v>20392</v>
      </c>
      <c r="F9" s="11">
        <v>20392</v>
      </c>
      <c r="G9" s="11">
        <v>40784</v>
      </c>
      <c r="H9" s="6">
        <v>202900</v>
      </c>
      <c r="I9" s="8" t="s">
        <v>71</v>
      </c>
    </row>
    <row r="10" spans="1:9" ht="15">
      <c r="A10" t="s">
        <v>31</v>
      </c>
      <c r="B10" s="6">
        <v>450000</v>
      </c>
      <c r="C10" s="8" t="s">
        <v>72</v>
      </c>
      <c r="D10" s="6">
        <v>787500</v>
      </c>
      <c r="E10" s="11">
        <v>20392</v>
      </c>
      <c r="F10" s="11">
        <v>20392</v>
      </c>
      <c r="G10" s="11">
        <v>40784</v>
      </c>
      <c r="H10" s="6">
        <v>202900</v>
      </c>
      <c r="I10" s="8" t="s">
        <v>71</v>
      </c>
    </row>
  </sheetData>
  <sheetProtection selectLockedCells="1" selectUnlockedCells="1"/>
  <mergeCells count="4">
    <mergeCell ref="A2:F2"/>
    <mergeCell ref="A4:I4"/>
    <mergeCell ref="C6:D6"/>
    <mergeCell ref="E6:G6"/>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G21"/>
  <sheetViews>
    <sheetView workbookViewId="0" topLeftCell="A1">
      <selection activeCell="A1" sqref="A1"/>
    </sheetView>
  </sheetViews>
  <sheetFormatPr defaultColWidth="8.00390625" defaultRowHeight="15"/>
  <cols>
    <col min="1" max="1" width="59.7109375" style="0" customWidth="1"/>
    <col min="2" max="2" width="10.7109375" style="0" customWidth="1"/>
    <col min="3" max="3" width="20.7109375" style="0" customWidth="1"/>
    <col min="4" max="7" width="10.7109375" style="0" customWidth="1"/>
    <col min="8" max="16384" width="8.7109375" style="0" customWidth="1"/>
  </cols>
  <sheetData>
    <row r="2" spans="1:6" ht="15">
      <c r="A2" s="1" t="s">
        <v>73</v>
      </c>
      <c r="B2" s="1"/>
      <c r="C2" s="1"/>
      <c r="D2" s="1"/>
      <c r="E2" s="1"/>
      <c r="F2" s="1"/>
    </row>
    <row r="4" spans="1:7" ht="15">
      <c r="A4" s="2"/>
      <c r="B4" s="2"/>
      <c r="C4" s="2"/>
      <c r="D4" s="2"/>
      <c r="E4" s="2"/>
      <c r="F4" s="2"/>
      <c r="G4" s="2"/>
    </row>
    <row r="6" spans="3:7" ht="15">
      <c r="C6" s="7" t="s">
        <v>74</v>
      </c>
      <c r="D6" s="7"/>
      <c r="E6" s="7"/>
      <c r="F6" s="7"/>
      <c r="G6" s="7"/>
    </row>
    <row r="7" spans="3:7" ht="15">
      <c r="C7" s="5" t="s">
        <v>75</v>
      </c>
      <c r="D7" s="5" t="s">
        <v>76</v>
      </c>
      <c r="E7" s="5" t="s">
        <v>77</v>
      </c>
      <c r="F7" s="5" t="s">
        <v>78</v>
      </c>
      <c r="G7" s="5" t="s">
        <v>79</v>
      </c>
    </row>
    <row r="8" spans="3:7" ht="15">
      <c r="C8" s="5" t="s">
        <v>80</v>
      </c>
      <c r="D8" s="12">
        <v>14</v>
      </c>
      <c r="E8" s="12">
        <v>18.15</v>
      </c>
      <c r="F8" s="12">
        <v>23.05</v>
      </c>
      <c r="G8" s="12">
        <v>28.8</v>
      </c>
    </row>
    <row r="9" spans="1:7" ht="15">
      <c r="A9" s="5" t="s">
        <v>81</v>
      </c>
      <c r="B9" s="13">
        <v>1</v>
      </c>
      <c r="C9" s="8" t="s">
        <v>82</v>
      </c>
      <c r="D9" s="5" t="s">
        <v>20</v>
      </c>
      <c r="E9" s="5" t="s">
        <v>21</v>
      </c>
      <c r="F9" s="5" t="s">
        <v>83</v>
      </c>
      <c r="G9" s="5" t="s">
        <v>22</v>
      </c>
    </row>
    <row r="10" spans="2:7" ht="15">
      <c r="B10" s="13">
        <v>2</v>
      </c>
      <c r="C10" s="8" t="s">
        <v>82</v>
      </c>
      <c r="D10" s="8" t="s">
        <v>84</v>
      </c>
      <c r="E10" s="8" t="s">
        <v>85</v>
      </c>
      <c r="F10" s="8" t="s">
        <v>86</v>
      </c>
      <c r="G10" s="8" t="s">
        <v>87</v>
      </c>
    </row>
    <row r="11" spans="2:7" ht="15">
      <c r="B11" s="13">
        <v>3</v>
      </c>
      <c r="C11" s="8" t="s">
        <v>82</v>
      </c>
      <c r="D11" s="8" t="s">
        <v>88</v>
      </c>
      <c r="E11" s="8" t="s">
        <v>89</v>
      </c>
      <c r="F11" s="8" t="s">
        <v>90</v>
      </c>
      <c r="G11" s="8" t="s">
        <v>91</v>
      </c>
    </row>
    <row r="12" spans="2:7" ht="15">
      <c r="B12" s="13">
        <v>4</v>
      </c>
      <c r="C12" s="8" t="s">
        <v>82</v>
      </c>
      <c r="D12" s="8" t="s">
        <v>92</v>
      </c>
      <c r="E12" s="5" t="s">
        <v>93</v>
      </c>
      <c r="F12" s="5" t="s">
        <v>21</v>
      </c>
      <c r="G12" s="5" t="s">
        <v>83</v>
      </c>
    </row>
    <row r="13" spans="2:7" ht="15">
      <c r="B13" s="13">
        <v>5</v>
      </c>
      <c r="C13" s="8" t="s">
        <v>82</v>
      </c>
      <c r="D13" s="8" t="s">
        <v>94</v>
      </c>
      <c r="E13" s="8" t="s">
        <v>95</v>
      </c>
      <c r="F13" s="8" t="s">
        <v>85</v>
      </c>
      <c r="G13" s="8" t="s">
        <v>86</v>
      </c>
    </row>
    <row r="14" spans="2:7" ht="15">
      <c r="B14" s="13">
        <v>6</v>
      </c>
      <c r="C14" s="8" t="s">
        <v>82</v>
      </c>
      <c r="D14" s="8" t="s">
        <v>96</v>
      </c>
      <c r="E14" s="8" t="s">
        <v>97</v>
      </c>
      <c r="F14" s="8" t="s">
        <v>89</v>
      </c>
      <c r="G14" s="8" t="s">
        <v>90</v>
      </c>
    </row>
    <row r="15" spans="2:7" ht="15">
      <c r="B15" s="13">
        <v>7</v>
      </c>
      <c r="C15" s="8" t="s">
        <v>82</v>
      </c>
      <c r="D15" s="5" t="s">
        <v>98</v>
      </c>
      <c r="E15" s="5" t="s">
        <v>20</v>
      </c>
      <c r="F15" s="5" t="s">
        <v>93</v>
      </c>
      <c r="G15" s="5" t="s">
        <v>21</v>
      </c>
    </row>
    <row r="16" spans="2:7" ht="15">
      <c r="B16" s="13">
        <v>8</v>
      </c>
      <c r="C16" s="8" t="s">
        <v>82</v>
      </c>
      <c r="D16" s="8" t="s">
        <v>82</v>
      </c>
      <c r="E16" s="8" t="s">
        <v>88</v>
      </c>
      <c r="F16" s="8" t="s">
        <v>99</v>
      </c>
      <c r="G16" s="8" t="s">
        <v>89</v>
      </c>
    </row>
    <row r="17" spans="2:7" ht="15">
      <c r="B17" s="13">
        <v>9</v>
      </c>
      <c r="C17" s="8" t="s">
        <v>82</v>
      </c>
      <c r="D17" s="8" t="s">
        <v>82</v>
      </c>
      <c r="E17" s="8" t="s">
        <v>94</v>
      </c>
      <c r="F17" s="8" t="s">
        <v>20</v>
      </c>
      <c r="G17" s="8" t="s">
        <v>95</v>
      </c>
    </row>
    <row r="18" spans="2:7" ht="15">
      <c r="B18" s="13">
        <v>10</v>
      </c>
      <c r="C18" s="8" t="s">
        <v>82</v>
      </c>
      <c r="D18" s="8" t="s">
        <v>82</v>
      </c>
      <c r="E18" s="5" t="s">
        <v>98</v>
      </c>
      <c r="F18" s="8" t="s">
        <v>92</v>
      </c>
      <c r="G18" s="5" t="s">
        <v>20</v>
      </c>
    </row>
    <row r="19" spans="2:7" ht="15">
      <c r="B19" s="13">
        <v>11</v>
      </c>
      <c r="C19" s="8" t="s">
        <v>82</v>
      </c>
      <c r="D19" s="8" t="s">
        <v>82</v>
      </c>
      <c r="E19" s="8" t="s">
        <v>82</v>
      </c>
      <c r="F19" s="8" t="s">
        <v>82</v>
      </c>
      <c r="G19" s="8" t="s">
        <v>82</v>
      </c>
    </row>
    <row r="20" spans="2:7" ht="15">
      <c r="B20" s="13">
        <v>12</v>
      </c>
      <c r="C20" s="8" t="s">
        <v>82</v>
      </c>
      <c r="D20" s="8" t="s">
        <v>82</v>
      </c>
      <c r="E20" s="8" t="s">
        <v>82</v>
      </c>
      <c r="F20" s="8" t="s">
        <v>82</v>
      </c>
      <c r="G20" s="8" t="s">
        <v>82</v>
      </c>
    </row>
    <row r="21" spans="2:7" ht="15">
      <c r="B21" s="13">
        <v>13</v>
      </c>
      <c r="C21" s="8" t="s">
        <v>82</v>
      </c>
      <c r="D21" s="8" t="s">
        <v>82</v>
      </c>
      <c r="E21" s="8" t="s">
        <v>82</v>
      </c>
      <c r="F21" s="8" t="s">
        <v>82</v>
      </c>
      <c r="G21" s="8" t="s">
        <v>82</v>
      </c>
    </row>
  </sheetData>
  <sheetProtection selectLockedCells="1" selectUnlockedCells="1"/>
  <mergeCells count="3">
    <mergeCell ref="A2:F2"/>
    <mergeCell ref="A4:G4"/>
    <mergeCell ref="C6:G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2020-06-08T13:33:42Z</dcterms:created>
  <dcterms:modified xsi:type="dcterms:W3CDTF">2020-06-08T13:33:42Z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