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2012 bonus plan award oppo" sheetId="2" r:id="rId2"/>
    <sheet name="results for ebitda compone" sheetId="3" r:id="rId3"/>
    <sheet name="results for ebitda compone-1" sheetId="4" r:id="rId4"/>
    <sheet name="results for customerrelate" sheetId="5" r:id="rId5"/>
    <sheet name="summary of fiscal year 201" sheetId="6" r:id="rId6"/>
    <sheet name="mediumterm incentive plan" sheetId="7" r:id="rId7"/>
    <sheet name="longterm incentive compens" sheetId="8" r:id="rId8"/>
    <sheet name="2013 bonus plan award oppo" sheetId="9" r:id="rId9"/>
    <sheet name="2013 bonus plan award oppo-1" sheetId="10" r:id="rId10"/>
    <sheet name="2013 bonus plan award oppo-2" sheetId="11" r:id="rId11"/>
    <sheet name="tax deductibility of compe" sheetId="12" r:id="rId12"/>
    <sheet name="summary compensation table" sheetId="13" r:id="rId13"/>
    <sheet name="summary compensation table-1" sheetId="14" r:id="rId14"/>
    <sheet name="grants of planbased awards" sheetId="15" r:id="rId15"/>
    <sheet name="outstanding equity awards " sheetId="16" r:id="rId16"/>
    <sheet name="outstanding equity awards -1" sheetId="17" r:id="rId17"/>
    <sheet name="option exercises and stock" sheetId="18" r:id="rId18"/>
    <sheet name="nonqualified deferred comp" sheetId="19" r:id="rId19"/>
    <sheet name="potential postemployment c" sheetId="20" r:id="rId20"/>
    <sheet name="security ownership of exec" sheetId="21" r:id="rId21"/>
  </sheets>
  <definedNames/>
  <calcPr fullCalcOnLoad="1"/>
</workbook>
</file>

<file path=xl/sharedStrings.xml><?xml version="1.0" encoding="utf-8"?>
<sst xmlns="http://schemas.openxmlformats.org/spreadsheetml/2006/main" count="652" uniqueCount="224">
  <si>
    <t xml:space="preserve"> DIRECTOR COMPENSATION </t>
  </si>
  <si>
    <t>Name (1)</t>
  </si>
  <si>
    <t>Fees Earned
or Paid in
Cash ($) (2)</t>
  </si>
  <si>
    <t>Stock Awards
($) (3)(4)</t>
  </si>
  <si>
    <t>Option      Awards
($) (5)</t>
  </si>
  <si>
    <t>Total ($)</t>
  </si>
  <si>
    <t>Elizabeth S. Acton</t>
  </si>
  <si>
    <t>Laurent Alpert</t>
  </si>
  <si>
    <t>Brian C. Beazer</t>
  </si>
  <si>
    <t>Peter G. Leemputte</t>
  </si>
  <si>
    <t>Norma A. Provencio</t>
  </si>
  <si>
    <t>Larry T. Solari</t>
  </si>
  <si>
    <t>Stephen P. Zelnak, Jr.</t>
  </si>
  <si>
    <t xml:space="preserve"> 2012 Bonus Plan Award Opportunities </t>
  </si>
  <si>
    <t>Threshold</t>
  </si>
  <si>
    <t>Target</t>
  </si>
  <si>
    <t>Maximum</t>
  </si>
  <si>
    <t>$ Value</t>
  </si>
  <si>
    <t>As % of Base Salary</t>
  </si>
  <si>
    <t>Mr. Merrill</t>
  </si>
  <si>
    <t>50%</t>
  </si>
  <si>
    <t>100%</t>
  </si>
  <si>
    <t>150%</t>
  </si>
  <si>
    <t>Mr. Salomon</t>
  </si>
  <si>
    <t>45%</t>
  </si>
  <si>
    <t>90%</t>
  </si>
  <si>
    <t>135%</t>
  </si>
  <si>
    <t>Mr. Khoury</t>
  </si>
  <si>
    <t xml:space="preserve"> Results for EBITDA Component of the 2012 Bonus Plan</t>
  </si>
  <si>
    <t>Mr. Merrill</t>
  </si>
  <si>
    <t>Mr. Salomon</t>
  </si>
  <si>
    <t>Mr. Khoury</t>
  </si>
  <si>
    <t>EBITDA Component</t>
  </si>
  <si>
    <t>2012 Bonus Plan Target Award Opportunity</t>
  </si>
  <si>
    <t>x % of 2012 Bonus Plan</t>
  </si>
  <si>
    <t>x 75%</t>
  </si>
  <si>
    <t>x Payment Ratio (1)</t>
  </si>
  <si>
    <t>x 147.1%</t>
  </si>
  <si>
    <t xml:space="preserve">  </t>
  </si>
  <si>
    <t>Balance Sheet Component</t>
  </si>
  <si>
    <t>x 15%</t>
  </si>
  <si>
    <t xml:space="preserve"> Results for Customer-Related Component of the 2012 Bonus Plan </t>
  </si>
  <si>
    <t>Customer-Related Component</t>
  </si>
  <si>
    <t>x 10%</t>
  </si>
  <si>
    <t xml:space="preserve"> Summary of Fiscal Year 2012 Bonus Plan Awards</t>
  </si>
  <si>
    <t>Total Award for 
2012 Bonus Plan</t>
  </si>
  <si>
    <t>% of Maximum 
2012 Bonus Plan Opportunity</t>
  </si>
  <si>
    <t>98%</t>
  </si>
  <si>
    <t xml:space="preserve"> Medium-Term Incentive Plan </t>
  </si>
  <si>
    <t>Mr.  Merrill</t>
  </si>
  <si>
    <t>MT Plan</t>
  </si>
  <si>
    <t>% of Bonus Target Achieved</t>
  </si>
  <si>
    <t>122.4%</t>
  </si>
  <si>
    <t>x NEO's MT Plan Multiplier</t>
  </si>
  <si>
    <t>x 75.0%</t>
  </si>
  <si>
    <t>x 50.0%</t>
  </si>
  <si>
    <t>x Base Salary</t>
  </si>
  <si>
    <t>x $900,000</t>
  </si>
  <si>
    <t>x $450,000</t>
  </si>
  <si>
    <t>$ Value Actually Paid to NEOs for MT Plan (1)</t>
  </si>
  <si>
    <t xml:space="preserve"> Long-Term Incentive Compensation </t>
  </si>
  <si>
    <t>BaseSalary</t>
  </si>
  <si>
    <t>Target Long-TermIncentive (per NEOEmploymentAgreement)</t>
  </si>
  <si>
    <t>Actual Shares Granted</t>
  </si>
  <si>
    <t>Value ofActual StockOptions andPerformanceSharesGranted(1)(2)</t>
  </si>
  <si>
    <t>Value ofActualGrant as %of the TargetValue underEmploymentAgreements</t>
  </si>
  <si>
    <t>as % of  Base Salary</t>
  </si>
  <si>
    <t>as $Value</t>
  </si>
  <si>
    <t>StockOptions(1)</t>
  </si>
  <si>
    <t>PerformanceShares(2)</t>
  </si>
  <si>
    <t>TotalNumberofShares</t>
  </si>
  <si>
    <t>250%</t>
  </si>
  <si>
    <t>26%</t>
  </si>
  <si>
    <t>175%</t>
  </si>
  <si>
    <t xml:space="preserve"> 2013 Bonus Plan Award Opportunities </t>
  </si>
  <si>
    <t>% of 2013 Bonus Plan Opportunity</t>
  </si>
  <si>
    <t>75%</t>
  </si>
  <si>
    <t>x 2013 Bonus Plan Target Award Opportunity</t>
  </si>
  <si>
    <t>x $405,000</t>
  </si>
  <si>
    <t>x Payment Ratio</t>
  </si>
  <si>
    <t>x 100%</t>
  </si>
  <si>
    <t>$ Value Earned for Component</t>
  </si>
  <si>
    <t>25%</t>
  </si>
  <si>
    <t>Total Hypothetical 2013 Bonus Plan Target Award</t>
  </si>
  <si>
    <t>Value ofActualGrant as %of the TargetValue underEmploymentAgreements</t>
  </si>
  <si>
    <t>as % of    BaseSalary</t>
  </si>
  <si>
    <t>24%</t>
  </si>
  <si>
    <t xml:space="preserve"> Tax Deductibility of Compensation</t>
  </si>
  <si>
    <t>Fiscal YearAward Granted</t>
  </si>
  <si>
    <t>Amounts/Number of  Awards</t>
  </si>
  <si>
    <t>Location in Proxy Statementof Discussion of Awards</t>
  </si>
  <si>
    <t>2011</t>
  </si>
  <si>
    <t>No awards granted</t>
  </si>
  <si>
    <t>Not applicable</t>
  </si>
  <si>
    <t>2012</t>
  </si>
  <si>
    <t>78,656 Performance Shares(1)</t>
  </si>
  <si>
    <t>Pages 28-30</t>
  </si>
  <si>
    <t>2013</t>
  </si>
  <si>
    <t>18,200 Performance Shares(2)</t>
  </si>
  <si>
    <t>Pages 32-36</t>
  </si>
  <si>
    <t xml:space="preserve"> Summary Compensation Table </t>
  </si>
  <si>
    <t>Name and Principal Position</t>
  </si>
  <si>
    <t>Fiscal Year</t>
  </si>
  <si>
    <t>Salary ($)</t>
  </si>
  <si>
    <t>Bonus ($)</t>
  </si>
  <si>
    <t>Stock       Awards ($)                 (1)(2)</t>
  </si>
  <si>
    <t>Option   Awards ($)     (1)(2)</t>
  </si>
  <si>
    <t>Non-Equity
Incentive Plan
Compensation  ($) (3)</t>
  </si>
  <si>
    <t>All Other
Compensation ($) (4)</t>
  </si>
  <si>
    <t>Total           (2)</t>
  </si>
  <si>
    <t>Allan P. Merrill</t>
  </si>
  <si>
    <t>$-</t>
  </si>
  <si>
    <t>President and Chief Executive Officer</t>
  </si>
  <si>
    <t>2010</t>
  </si>
  <si>
    <t>Robert L. Salomon</t>
  </si>
  <si>
    <t>Executive Vice President, Chief Financial Officer and Chief Accounting Officer</t>
  </si>
  <si>
    <t>Kenneth F. Khoury</t>
  </si>
  <si>
    <t>Executive Vice President, GeneralCounsel and Chief Administrative Officer</t>
  </si>
  <si>
    <t>Name</t>
  </si>
  <si>
    <t>Year</t>
  </si>
  <si>
    <t>DeferredCompensation orDiscretionaryLump SumContributions</t>
  </si>
  <si>
    <t>401(k)CompanyMatch</t>
  </si>
  <si>
    <t>Total</t>
  </si>
  <si>
    <t>Kenneth F. Khoury</t>
  </si>
  <si>
    <t xml:space="preserve"> Grants of Plan-Based Awards </t>
  </si>
  <si>
    <t>Grant Date</t>
  </si>
  <si>
    <t>All Other Stock Awards:Number of Shares of Stockor Units (#)</t>
  </si>
  <si>
    <t>All Other Option Awards:Number of SecuritiesUnderlying Options(#)</t>
  </si>
  <si>
    <t>Exerciseor BasePrice ofOptionAwards($/sh)</t>
  </si>
  <si>
    <t>Grant DateFair Value ofStock andOption Awards($)</t>
  </si>
  <si>
    <t>11/16/2011</t>
  </si>
  <si>
    <t>—</t>
  </si>
  <si>
    <t xml:space="preserve"> Outstanding Equity Awards at Fiscal Year End </t>
  </si>
  <si>
    <t>GrantDate</t>
  </si>
  <si>
    <t>Option Awards</t>
  </si>
  <si>
    <t>Stock Awards</t>
  </si>
  <si>
    <t>Number of SecuritiesUnderlying UnexercisedOptions/SSARs</t>
  </si>
  <si>
    <t>OptionExercise Price ($)</t>
  </si>
  <si>
    <t>OptionExpiration Date</t>
  </si>
  <si>
    <t>Number ofShares orUnits ofStockThat HaveNot Vested(#)</t>
  </si>
  <si>
    <t>MarketValueofShares orUnits ofStockThatHaveNotVested($) (4)</t>
  </si>
  <si>
    <t>Equity Incentive PlanAwards</t>
  </si>
  <si>
    <t>Exercisable(#)</t>
  </si>
  <si>
    <t>Unexercisable(#)</t>
  </si>
  <si>
    <t>Number ofUnearnedShares,Units orOtherRights thatHave NotVested (#)(5)</t>
  </si>
  <si>
    <t>Marketor PayoutValue ofUnearnedShares,Units orOtherRightsThatHave NotVested ($)(4)</t>
  </si>
  <si>
    <t>5/1/2007</t>
  </si>
  <si>
    <t>5/1/2014</t>
  </si>
  <si>
    <t>8/10/2009</t>
  </si>
  <si>
    <t>8/10/2016</t>
  </si>
  <si>
    <t>5/11/2010</t>
  </si>
  <si>
    <t>5/11/2017</t>
  </si>
  <si>
    <t>11/11/2010</t>
  </si>
  <si>
    <t>11/11/2017</t>
  </si>
  <si>
    <t>11/16/2019</t>
  </si>
  <si>
    <t>Beazer 3-Year Stock Price CAGR</t>
  </si>
  <si>
    <t>Beazer 3-Year relative TSR Peer Ranking</t>
  </si>
  <si>
    <t>Beg Avg Market Value</t>
  </si>
  <si>
    <t>10%</t>
  </si>
  <si>
    <t>20%</t>
  </si>
  <si>
    <t>30%</t>
  </si>
  <si>
    <t>40%</t>
  </si>
  <si>
    <t>Equal to or above 1st Ranked Peer</t>
  </si>
  <si>
    <t>0%</t>
  </si>
  <si>
    <t>125%</t>
  </si>
  <si>
    <t>Equal to or above 2nd Ranked Peer</t>
  </si>
  <si>
    <t>46%</t>
  </si>
  <si>
    <t>92%</t>
  </si>
  <si>
    <t>117%</t>
  </si>
  <si>
    <t>142%</t>
  </si>
  <si>
    <t>Equal to or above 3rd Ranked Peer</t>
  </si>
  <si>
    <t>42%</t>
  </si>
  <si>
    <t>83%</t>
  </si>
  <si>
    <t>108%</t>
  </si>
  <si>
    <t>133%</t>
  </si>
  <si>
    <t>Equal to or above 4th Ranked Peer</t>
  </si>
  <si>
    <t>38%</t>
  </si>
  <si>
    <t>Equal to or above 5th Ranked Peer</t>
  </si>
  <si>
    <t>33%</t>
  </si>
  <si>
    <t>67%</t>
  </si>
  <si>
    <t>Equal to or above 6th Ranked Peer</t>
  </si>
  <si>
    <t>29%</t>
  </si>
  <si>
    <t>58%</t>
  </si>
  <si>
    <t>Equal to or above 7th Ranked Peer</t>
  </si>
  <si>
    <t>Equal to or above 8th Ranked Peer</t>
  </si>
  <si>
    <t>63%</t>
  </si>
  <si>
    <t>Equal to or above 9th Ranked Peer</t>
  </si>
  <si>
    <t>Equal to or above 10th Ranked Peer</t>
  </si>
  <si>
    <t>Equal to or below 11th Ranked Peer</t>
  </si>
  <si>
    <t xml:space="preserve"> Option Exercises and Stock Vested </t>
  </si>
  <si>
    <t>Number of SharesAcquired onVesting (#)</t>
  </si>
  <si>
    <t>Value RealizedUpon Vesting ($)</t>
  </si>
  <si>
    <t xml:space="preserve"> Non-Qualified Deferred Compensation </t>
  </si>
  <si>
    <t>ExecutiveContributions inLast FY ($)</t>
  </si>
  <si>
    <t>CompanyContributions inLast FY ($)</t>
  </si>
  <si>
    <t>AggregateEarnings/(Losses)in LastFY ($) (1)</t>
  </si>
  <si>
    <t>AggregateWithdrawals/Distributions ($)</t>
  </si>
  <si>
    <t>Aggregate Balanceat Last FYE ($) (2)</t>
  </si>
  <si>
    <t>-$113</t>
  </si>
  <si>
    <t xml:space="preserve"> Potential Post-Employment Compensation Table </t>
  </si>
  <si>
    <t>Type of Termination</t>
  </si>
  <si>
    <t>Payment orBenefit Type</t>
  </si>
  <si>
    <t>Change ofControl(1)</t>
  </si>
  <si>
    <t>TerminationFollowingChange ofControl (2)</t>
  </si>
  <si>
    <t>Death orDisability</t>
  </si>
  <si>
    <t>VoluntarilyByExecutive</t>
  </si>
  <si>
    <t>VoluntarilybyExecutivefor GoodReason</t>
  </si>
  <si>
    <t>By theCompanyfor Cause</t>
  </si>
  <si>
    <t>By theCompanyOther thanforCause</t>
  </si>
  <si>
    <t>Allan P. Merrill</t>
  </si>
  <si>
    <t>Severance</t>
  </si>
  <si>
    <t>$—</t>
  </si>
  <si>
    <t>Accrued Obligations (3)</t>
  </si>
  <si>
    <t>Stock Option/SSAR Vesting</t>
  </si>
  <si>
    <t>Restricted Stock Vesting</t>
  </si>
  <si>
    <t>Performance Restricted Stock Vesting</t>
  </si>
  <si>
    <t xml:space="preserve"> Security Ownership of Executive Officers and Directors</t>
  </si>
  <si>
    <t>Name of Beneficial Owner</t>
  </si>
  <si>
    <t>Number of CommonShares BeneficiallyOwned (1)(2)(3)(4)</t>
  </si>
  <si>
    <t>Percent ofOutstanding (5)</t>
  </si>
  <si>
    <t>*</t>
  </si>
  <si>
    <t>1.3%</t>
  </si>
  <si>
    <t>Directors and Executive Officers as a Group (10 persons)</t>
  </si>
  <si>
    <t>2.5%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</si>
</sst>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General"/>
    <numFmt numFmtId="167" formatCode="#,##0"/>
    <numFmt numFmtId="168" formatCode="_(\$* #,##0.00_);_(\$* \(#,##0.00\);_(\$* \-??_);_(@_)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7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5.7109375" style="0" customWidth="1"/>
    <col min="3" max="3" width="23.7109375" style="0" customWidth="1"/>
    <col min="4" max="4" width="26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3" t="s">
        <v>1</v>
      </c>
      <c r="B6" s="4" t="s">
        <v>2</v>
      </c>
      <c r="C6" s="4" t="s">
        <v>3</v>
      </c>
      <c r="D6" s="4" t="s">
        <v>4</v>
      </c>
      <c r="E6" s="5" t="s">
        <v>5</v>
      </c>
    </row>
    <row r="7" spans="1:5" ht="15">
      <c r="A7" t="s">
        <v>6</v>
      </c>
      <c r="B7" s="6">
        <v>33125</v>
      </c>
      <c r="C7" s="7">
        <v>42150</v>
      </c>
      <c r="D7" s="7">
        <v>0</v>
      </c>
      <c r="E7" s="6">
        <v>75275</v>
      </c>
    </row>
    <row r="8" spans="1:5" ht="15">
      <c r="A8" t="s">
        <v>7</v>
      </c>
      <c r="B8" s="6">
        <v>91750</v>
      </c>
      <c r="C8" s="7">
        <v>35424</v>
      </c>
      <c r="D8" s="7">
        <v>0</v>
      </c>
      <c r="E8" s="6">
        <v>127174</v>
      </c>
    </row>
    <row r="9" spans="1:5" ht="15">
      <c r="A9" t="s">
        <v>8</v>
      </c>
      <c r="B9" s="6">
        <v>225000</v>
      </c>
      <c r="C9" s="7">
        <v>79704</v>
      </c>
      <c r="D9" s="7">
        <v>0</v>
      </c>
      <c r="E9" s="6">
        <v>304704</v>
      </c>
    </row>
    <row r="10" spans="1:5" ht="15">
      <c r="A10" t="s">
        <v>9</v>
      </c>
      <c r="B10" s="6">
        <v>74000</v>
      </c>
      <c r="C10" s="7">
        <v>35424</v>
      </c>
      <c r="D10" s="7">
        <v>0</v>
      </c>
      <c r="E10" s="6">
        <v>109424</v>
      </c>
    </row>
    <row r="11" spans="1:5" ht="15">
      <c r="A11" t="s">
        <v>10</v>
      </c>
      <c r="B11" s="6">
        <v>91750</v>
      </c>
      <c r="C11" s="7">
        <v>35424</v>
      </c>
      <c r="D11" s="7">
        <v>0</v>
      </c>
      <c r="E11" s="6">
        <v>127174</v>
      </c>
    </row>
    <row r="12" spans="1:5" ht="15">
      <c r="A12" t="s">
        <v>11</v>
      </c>
      <c r="B12" s="6">
        <v>90250</v>
      </c>
      <c r="C12" s="7">
        <v>35424</v>
      </c>
      <c r="D12" s="7">
        <v>0</v>
      </c>
      <c r="E12" s="6">
        <v>125674</v>
      </c>
    </row>
    <row r="13" spans="1:5" ht="15">
      <c r="A13" t="s">
        <v>12</v>
      </c>
      <c r="B13" s="6">
        <v>99250</v>
      </c>
      <c r="C13" s="7">
        <v>35424</v>
      </c>
      <c r="D13" s="7">
        <v>0</v>
      </c>
      <c r="E13" s="6">
        <v>134674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1.7109375" style="0" customWidth="1"/>
    <col min="3" max="3" width="8.7109375" style="0" customWidth="1"/>
    <col min="4" max="4" width="11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2:6" ht="15">
      <c r="B4" s="5" t="s">
        <v>19</v>
      </c>
      <c r="D4" s="5" t="s">
        <v>23</v>
      </c>
      <c r="F4" s="5" t="s">
        <v>27</v>
      </c>
    </row>
    <row r="5" ht="15">
      <c r="A5" s="3" t="s">
        <v>32</v>
      </c>
    </row>
    <row r="6" spans="1:6" ht="15">
      <c r="A6" t="s">
        <v>75</v>
      </c>
      <c r="B6" s="9" t="s">
        <v>76</v>
      </c>
      <c r="D6" s="9" t="s">
        <v>76</v>
      </c>
      <c r="F6" s="9" t="s">
        <v>76</v>
      </c>
    </row>
    <row r="7" spans="1:6" ht="15">
      <c r="A7" t="s">
        <v>77</v>
      </c>
      <c r="B7" s="9" t="s">
        <v>57</v>
      </c>
      <c r="D7" s="9" t="s">
        <v>78</v>
      </c>
      <c r="F7" s="9" t="s">
        <v>78</v>
      </c>
    </row>
    <row r="8" spans="1:6" ht="15">
      <c r="A8" t="s">
        <v>79</v>
      </c>
      <c r="B8" s="9" t="s">
        <v>80</v>
      </c>
      <c r="D8" s="9" t="s">
        <v>80</v>
      </c>
      <c r="F8" s="9" t="s">
        <v>80</v>
      </c>
    </row>
    <row r="9" spans="1:6" ht="15">
      <c r="A9" s="10" t="s">
        <v>81</v>
      </c>
      <c r="B9" s="13">
        <v>675000</v>
      </c>
      <c r="D9" s="13">
        <v>303750</v>
      </c>
      <c r="F9" s="13">
        <v>303750</v>
      </c>
    </row>
    <row r="10" ht="15">
      <c r="A10" s="3" t="s">
        <v>42</v>
      </c>
    </row>
    <row r="11" spans="1:6" ht="15">
      <c r="A11" t="s">
        <v>75</v>
      </c>
      <c r="B11" s="9" t="s">
        <v>82</v>
      </c>
      <c r="D11" s="9" t="s">
        <v>82</v>
      </c>
      <c r="F11" s="9" t="s">
        <v>82</v>
      </c>
    </row>
    <row r="12" spans="1:6" ht="15">
      <c r="A12" t="s">
        <v>77</v>
      </c>
      <c r="B12" s="9" t="s">
        <v>57</v>
      </c>
      <c r="D12" s="9" t="s">
        <v>78</v>
      </c>
      <c r="F12" s="9" t="s">
        <v>78</v>
      </c>
    </row>
    <row r="13" spans="1:6" ht="15">
      <c r="A13" t="s">
        <v>79</v>
      </c>
      <c r="B13" s="9" t="s">
        <v>80</v>
      </c>
      <c r="D13" s="9" t="s">
        <v>80</v>
      </c>
      <c r="F13" s="9" t="s">
        <v>80</v>
      </c>
    </row>
    <row r="14" spans="1:6" ht="15">
      <c r="A14" s="10" t="s">
        <v>81</v>
      </c>
      <c r="B14" s="13">
        <v>225000</v>
      </c>
      <c r="D14" s="13">
        <v>101250</v>
      </c>
      <c r="F14" s="13">
        <v>101250</v>
      </c>
    </row>
    <row r="15" spans="1:6" ht="15">
      <c r="A15" s="3" t="s">
        <v>83</v>
      </c>
      <c r="B15" s="14">
        <v>900000</v>
      </c>
      <c r="D15" s="14">
        <v>405000</v>
      </c>
      <c r="F15" s="14">
        <v>405000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21.7109375" style="0" customWidth="1"/>
    <col min="3" max="3" width="9.7109375" style="0" customWidth="1"/>
    <col min="4" max="4" width="15.7109375" style="0" customWidth="1"/>
    <col min="5" max="5" width="20.7109375" style="0" customWidth="1"/>
    <col min="6" max="6" width="19.7109375" style="0" customWidth="1"/>
    <col min="7" max="7" width="10.7109375" style="0" customWidth="1"/>
    <col min="8" max="8" width="61.7109375" style="0" customWidth="1"/>
    <col min="9" max="9" width="68.7109375" style="0" customWidth="1"/>
    <col min="10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5" t="s">
        <v>61</v>
      </c>
      <c r="C6" s="8" t="s">
        <v>62</v>
      </c>
      <c r="D6" s="8"/>
      <c r="E6" s="8" t="s">
        <v>63</v>
      </c>
      <c r="F6" s="8"/>
      <c r="G6" s="8"/>
      <c r="H6" s="5" t="s">
        <v>64</v>
      </c>
      <c r="I6" s="5" t="s">
        <v>84</v>
      </c>
    </row>
    <row r="7" spans="2:6" ht="15">
      <c r="B7" s="5" t="s">
        <v>85</v>
      </c>
      <c r="C7" s="5" t="s">
        <v>67</v>
      </c>
      <c r="D7" s="5" t="s">
        <v>68</v>
      </c>
      <c r="E7" s="5" t="s">
        <v>69</v>
      </c>
      <c r="F7" s="5" t="s">
        <v>70</v>
      </c>
    </row>
    <row r="8" spans="1:9" ht="15">
      <c r="A8" t="s">
        <v>19</v>
      </c>
      <c r="B8" s="7">
        <v>900000</v>
      </c>
      <c r="C8" s="9" t="s">
        <v>71</v>
      </c>
      <c r="D8" s="7">
        <v>2250000</v>
      </c>
      <c r="E8" s="12">
        <v>86000</v>
      </c>
      <c r="F8" s="12">
        <v>13500</v>
      </c>
      <c r="G8" s="12">
        <v>99500</v>
      </c>
      <c r="H8" s="7">
        <v>531310</v>
      </c>
      <c r="I8" s="9" t="s">
        <v>86</v>
      </c>
    </row>
    <row r="9" spans="1:9" ht="15">
      <c r="A9" t="s">
        <v>23</v>
      </c>
      <c r="B9" s="7">
        <v>450000</v>
      </c>
      <c r="C9" s="9" t="s">
        <v>73</v>
      </c>
      <c r="D9" s="7">
        <v>787500</v>
      </c>
      <c r="E9" s="12">
        <v>30200</v>
      </c>
      <c r="F9" s="12">
        <v>4700</v>
      </c>
      <c r="G9" s="12">
        <v>34900</v>
      </c>
      <c r="H9" s="7">
        <v>186372</v>
      </c>
      <c r="I9" s="9" t="s">
        <v>86</v>
      </c>
    </row>
    <row r="10" spans="1:9" ht="15">
      <c r="A10" t="s">
        <v>27</v>
      </c>
      <c r="B10" s="7">
        <v>450000</v>
      </c>
      <c r="C10" s="9" t="s">
        <v>73</v>
      </c>
      <c r="D10" s="7">
        <v>787500</v>
      </c>
      <c r="E10" s="12">
        <v>30200</v>
      </c>
      <c r="F10" s="12">
        <v>4700</v>
      </c>
      <c r="G10" s="12">
        <v>34900</v>
      </c>
      <c r="H10" s="7">
        <v>186372</v>
      </c>
      <c r="I10" s="9" t="s">
        <v>86</v>
      </c>
    </row>
  </sheetData>
  <sheetProtection selectLockedCells="1" selectUnlockedCells="1"/>
  <mergeCells count="4">
    <mergeCell ref="A2:F2"/>
    <mergeCell ref="A4:I4"/>
    <mergeCell ref="C6:D6"/>
    <mergeCell ref="E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28.7109375" style="0" customWidth="1"/>
    <col min="3" max="3" width="50.7109375" style="0" customWidth="1"/>
    <col min="4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5" t="s">
        <v>88</v>
      </c>
      <c r="B6" s="5" t="s">
        <v>89</v>
      </c>
      <c r="C6" s="5" t="s">
        <v>90</v>
      </c>
    </row>
    <row r="7" spans="1:3" ht="15">
      <c r="A7" s="9" t="s">
        <v>91</v>
      </c>
      <c r="B7" s="9" t="s">
        <v>92</v>
      </c>
      <c r="C7" s="9" t="s">
        <v>93</v>
      </c>
    </row>
    <row r="8" spans="1:3" ht="15">
      <c r="A8" s="9" t="s">
        <v>94</v>
      </c>
      <c r="B8" s="9" t="s">
        <v>95</v>
      </c>
      <c r="C8" s="9" t="s">
        <v>96</v>
      </c>
    </row>
    <row r="9" spans="1:3" ht="15">
      <c r="A9" s="9" t="s">
        <v>97</v>
      </c>
      <c r="B9" s="9" t="s">
        <v>98</v>
      </c>
      <c r="C9" s="9" t="s">
        <v>99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11.7109375" style="0" customWidth="1"/>
    <col min="3" max="4" width="10.7109375" style="0" customWidth="1"/>
    <col min="5" max="5" width="45.7109375" style="0" customWidth="1"/>
    <col min="6" max="6" width="30.7109375" style="0" customWidth="1"/>
    <col min="7" max="7" width="47.7109375" style="0" customWidth="1"/>
    <col min="8" max="8" width="30.7109375" style="0" customWidth="1"/>
    <col min="9" max="9" width="19.7109375" style="0" customWidth="1"/>
    <col min="10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39.75" customHeight="1">
      <c r="A6" s="3" t="s">
        <v>101</v>
      </c>
      <c r="B6" s="5" t="s">
        <v>102</v>
      </c>
      <c r="C6" s="5" t="s">
        <v>103</v>
      </c>
      <c r="D6" s="5" t="s">
        <v>104</v>
      </c>
      <c r="E6" s="5" t="s">
        <v>105</v>
      </c>
      <c r="F6" s="5" t="s">
        <v>106</v>
      </c>
      <c r="G6" s="4" t="s">
        <v>107</v>
      </c>
      <c r="H6" s="4" t="s">
        <v>108</v>
      </c>
      <c r="I6" s="5" t="s">
        <v>109</v>
      </c>
    </row>
    <row r="7" spans="1:9" ht="15">
      <c r="A7" s="3" t="s">
        <v>110</v>
      </c>
      <c r="B7" s="9" t="s">
        <v>94</v>
      </c>
      <c r="C7" s="7">
        <v>900000</v>
      </c>
      <c r="D7" s="9" t="s">
        <v>111</v>
      </c>
      <c r="E7" s="7">
        <v>329192</v>
      </c>
      <c r="F7" s="7">
        <v>250535</v>
      </c>
      <c r="G7" s="7">
        <v>1350000</v>
      </c>
      <c r="H7" s="7">
        <v>107500</v>
      </c>
      <c r="I7" s="7">
        <v>2937227</v>
      </c>
    </row>
    <row r="8" spans="1:9" ht="15">
      <c r="A8" t="s">
        <v>112</v>
      </c>
      <c r="B8" s="9" t="s">
        <v>91</v>
      </c>
      <c r="C8" s="7">
        <v>690962</v>
      </c>
      <c r="D8" s="9" t="s">
        <v>111</v>
      </c>
      <c r="E8" s="7">
        <v>415053</v>
      </c>
      <c r="F8" s="7">
        <v>185150</v>
      </c>
      <c r="G8" s="7">
        <v>405745</v>
      </c>
      <c r="H8" s="7">
        <v>62550</v>
      </c>
      <c r="I8" s="7">
        <v>1759460</v>
      </c>
    </row>
    <row r="9" spans="1:8" ht="15">
      <c r="A9" s="9" t="s">
        <v>113</v>
      </c>
      <c r="B9" s="7">
        <v>600000</v>
      </c>
      <c r="C9" s="9" t="s">
        <v>111</v>
      </c>
      <c r="D9" s="7">
        <v>1014516</v>
      </c>
      <c r="E9" s="7">
        <v>454660</v>
      </c>
      <c r="F9" s="7">
        <v>524052</v>
      </c>
      <c r="G9" s="7">
        <v>66950</v>
      </c>
      <c r="H9" s="7">
        <v>2660178</v>
      </c>
    </row>
    <row r="10" spans="2:9" ht="15">
      <c r="B10" s="9"/>
      <c r="C10" s="9"/>
      <c r="D10" s="9"/>
      <c r="E10" s="9"/>
      <c r="F10" s="9"/>
      <c r="G10" s="9"/>
      <c r="H10" s="9"/>
      <c r="I10" s="9"/>
    </row>
    <row r="11" spans="1:9" ht="15">
      <c r="A11" s="3" t="s">
        <v>114</v>
      </c>
      <c r="B11" s="9" t="s">
        <v>94</v>
      </c>
      <c r="C11" s="7">
        <v>450000</v>
      </c>
      <c r="D11" s="9" t="s">
        <v>111</v>
      </c>
      <c r="E11" s="7">
        <v>115215</v>
      </c>
      <c r="F11" s="7">
        <v>87685</v>
      </c>
      <c r="G11" s="7">
        <v>607500</v>
      </c>
      <c r="H11" s="7">
        <v>57500</v>
      </c>
      <c r="I11" s="7">
        <v>1317900</v>
      </c>
    </row>
    <row r="12" spans="1:9" ht="15">
      <c r="A12" t="s">
        <v>115</v>
      </c>
      <c r="B12" s="9" t="s">
        <v>91</v>
      </c>
      <c r="C12" s="7">
        <v>329938</v>
      </c>
      <c r="D12" s="9" t="s">
        <v>111</v>
      </c>
      <c r="E12" s="7">
        <v>140079</v>
      </c>
      <c r="F12" s="7">
        <v>62488</v>
      </c>
      <c r="G12" s="7">
        <v>131403</v>
      </c>
      <c r="H12" s="7">
        <v>11292</v>
      </c>
      <c r="I12" s="7">
        <v>675200</v>
      </c>
    </row>
    <row r="13" spans="1:8" ht="15">
      <c r="A13" s="9" t="s">
        <v>113</v>
      </c>
      <c r="B13" s="7">
        <v>270000</v>
      </c>
      <c r="C13" s="9" t="s">
        <v>111</v>
      </c>
      <c r="D13" s="7">
        <v>169084</v>
      </c>
      <c r="E13" s="7">
        <v>75776</v>
      </c>
      <c r="F13" s="7">
        <v>234896</v>
      </c>
      <c r="G13" s="7">
        <v>8708</v>
      </c>
      <c r="H13" s="7">
        <v>758464</v>
      </c>
    </row>
    <row r="14" spans="2:9" ht="15">
      <c r="B14" s="9"/>
      <c r="C14" s="9"/>
      <c r="D14" s="9"/>
      <c r="E14" s="9"/>
      <c r="F14" s="9"/>
      <c r="G14" s="9"/>
      <c r="H14" s="9"/>
      <c r="I14" s="9"/>
    </row>
    <row r="15" spans="1:9" ht="15">
      <c r="A15" s="3" t="s">
        <v>116</v>
      </c>
      <c r="B15" s="9" t="s">
        <v>94</v>
      </c>
      <c r="C15" s="7">
        <v>450000</v>
      </c>
      <c r="D15" s="9" t="s">
        <v>111</v>
      </c>
      <c r="E15" s="7">
        <v>115215</v>
      </c>
      <c r="F15" s="7">
        <v>87685</v>
      </c>
      <c r="G15" s="7">
        <v>607500</v>
      </c>
      <c r="H15" s="7">
        <v>57500</v>
      </c>
      <c r="I15" s="7">
        <v>1317900</v>
      </c>
    </row>
    <row r="16" spans="1:9" ht="15">
      <c r="A16" t="s">
        <v>117</v>
      </c>
      <c r="B16" s="9" t="s">
        <v>91</v>
      </c>
      <c r="C16" s="7">
        <v>415160</v>
      </c>
      <c r="D16" s="9" t="s">
        <v>111</v>
      </c>
      <c r="E16" s="7">
        <v>276700</v>
      </c>
      <c r="F16" s="7">
        <v>123433</v>
      </c>
      <c r="G16" s="7">
        <v>225055</v>
      </c>
      <c r="H16" s="7">
        <v>7350</v>
      </c>
      <c r="I16" s="7">
        <v>1047698</v>
      </c>
    </row>
    <row r="17" spans="1:8" ht="15">
      <c r="A17" s="9" t="s">
        <v>113</v>
      </c>
      <c r="B17" s="7">
        <v>400000</v>
      </c>
      <c r="C17" s="9" t="s">
        <v>111</v>
      </c>
      <c r="D17" s="7">
        <v>507258</v>
      </c>
      <c r="E17" s="7">
        <v>227330</v>
      </c>
      <c r="F17" s="7">
        <v>349341</v>
      </c>
      <c r="G17" s="7">
        <v>7350</v>
      </c>
      <c r="H17" s="7">
        <v>1491279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4.7109375" style="0" customWidth="1"/>
    <col min="3" max="3" width="57.7109375" style="0" customWidth="1"/>
    <col min="4" max="4" width="18.7109375" style="0" customWidth="1"/>
    <col min="5" max="5" width="10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3" t="s">
        <v>118</v>
      </c>
      <c r="B4" s="5" t="s">
        <v>119</v>
      </c>
      <c r="C4" s="5" t="s">
        <v>120</v>
      </c>
      <c r="D4" s="5" t="s">
        <v>121</v>
      </c>
      <c r="E4" s="5" t="s">
        <v>122</v>
      </c>
    </row>
    <row r="5" spans="1:5" ht="15">
      <c r="A5" t="s">
        <v>110</v>
      </c>
      <c r="B5" s="9" t="s">
        <v>94</v>
      </c>
      <c r="C5" s="7">
        <v>100000</v>
      </c>
      <c r="D5" s="7">
        <v>7500</v>
      </c>
      <c r="E5" s="7">
        <v>107500</v>
      </c>
    </row>
    <row r="6" spans="1:5" ht="15">
      <c r="A6" t="s">
        <v>114</v>
      </c>
      <c r="B6" s="9" t="s">
        <v>94</v>
      </c>
      <c r="C6" s="7">
        <v>50000</v>
      </c>
      <c r="D6" s="7">
        <v>7500</v>
      </c>
      <c r="E6" s="7">
        <v>57500</v>
      </c>
    </row>
    <row r="7" spans="1:5" ht="15">
      <c r="A7" t="s">
        <v>123</v>
      </c>
      <c r="B7" s="9" t="s">
        <v>94</v>
      </c>
      <c r="C7" s="7">
        <v>50000</v>
      </c>
      <c r="D7" s="7">
        <v>7500</v>
      </c>
      <c r="E7" s="7">
        <v>57500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0.7109375" style="0" customWidth="1"/>
    <col min="3" max="3" width="60.7109375" style="0" customWidth="1"/>
    <col min="4" max="4" width="65.7109375" style="0" customWidth="1"/>
    <col min="5" max="5" width="41.7109375" style="0" customWidth="1"/>
    <col min="6" max="6" width="48.7109375" style="0" customWidth="1"/>
    <col min="7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3" t="s">
        <v>118</v>
      </c>
      <c r="B6" s="3" t="s">
        <v>125</v>
      </c>
      <c r="C6" s="5" t="s">
        <v>126</v>
      </c>
      <c r="D6" s="5" t="s">
        <v>127</v>
      </c>
      <c r="E6" s="5" t="s">
        <v>128</v>
      </c>
      <c r="F6" s="5" t="s">
        <v>129</v>
      </c>
    </row>
    <row r="7" spans="1:6" ht="15">
      <c r="A7" t="s">
        <v>110</v>
      </c>
      <c r="B7" t="s">
        <v>130</v>
      </c>
      <c r="C7" s="12">
        <v>58264</v>
      </c>
      <c r="D7" s="9" t="s">
        <v>131</v>
      </c>
      <c r="E7" s="15">
        <v>10.8</v>
      </c>
      <c r="F7" s="6">
        <v>329192</v>
      </c>
    </row>
    <row r="8" spans="2:6" ht="15">
      <c r="B8" t="s">
        <v>130</v>
      </c>
      <c r="C8" s="9" t="s">
        <v>131</v>
      </c>
      <c r="D8" s="12">
        <v>58264</v>
      </c>
      <c r="E8" s="15">
        <v>10.8</v>
      </c>
      <c r="F8" s="6">
        <v>250535</v>
      </c>
    </row>
    <row r="9" spans="5:6" ht="15">
      <c r="E9" s="16"/>
      <c r="F9" s="16"/>
    </row>
    <row r="10" spans="1:6" ht="15">
      <c r="A10" t="s">
        <v>114</v>
      </c>
      <c r="B10" t="s">
        <v>130</v>
      </c>
      <c r="C10" s="12">
        <v>20392</v>
      </c>
      <c r="D10" s="9" t="s">
        <v>131</v>
      </c>
      <c r="E10" s="15">
        <v>10.8</v>
      </c>
      <c r="F10" s="6">
        <v>115215</v>
      </c>
    </row>
    <row r="11" spans="2:6" ht="15">
      <c r="B11" t="s">
        <v>130</v>
      </c>
      <c r="C11" s="9" t="s">
        <v>131</v>
      </c>
      <c r="D11" s="12">
        <v>20392</v>
      </c>
      <c r="E11" s="15">
        <v>10.8</v>
      </c>
      <c r="F11" s="6">
        <v>87685</v>
      </c>
    </row>
    <row r="12" spans="5:6" ht="15">
      <c r="E12" s="16"/>
      <c r="F12" s="16"/>
    </row>
    <row r="13" spans="1:6" ht="15">
      <c r="A13" t="s">
        <v>123</v>
      </c>
      <c r="B13" t="s">
        <v>130</v>
      </c>
      <c r="C13" s="12">
        <v>20392</v>
      </c>
      <c r="D13" s="9" t="s">
        <v>131</v>
      </c>
      <c r="E13" s="15">
        <v>10.8</v>
      </c>
      <c r="F13" s="6">
        <v>115215</v>
      </c>
    </row>
    <row r="14" spans="2:6" ht="15">
      <c r="B14" t="s">
        <v>130</v>
      </c>
      <c r="C14" s="9" t="s">
        <v>131</v>
      </c>
      <c r="D14" s="12">
        <v>20392</v>
      </c>
      <c r="E14" s="15">
        <v>10.8</v>
      </c>
      <c r="F14" s="6">
        <v>87685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V3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ht="15">
      <c r="A6" s="3" t="s">
        <v>118</v>
      </c>
      <c r="B6" s="5" t="s">
        <v>133</v>
      </c>
      <c r="C6" s="8" t="s">
        <v>134</v>
      </c>
      <c r="D6" s="8"/>
      <c r="E6" s="8"/>
      <c r="F6" s="8"/>
      <c r="G6" s="8"/>
      <c r="H6" s="8"/>
      <c r="I6" s="8"/>
      <c r="J6" s="8"/>
      <c r="K6" s="8"/>
      <c r="L6" s="8"/>
      <c r="M6" s="8" t="s">
        <v>135</v>
      </c>
      <c r="N6" s="8"/>
      <c r="O6" s="8"/>
      <c r="P6" s="8"/>
      <c r="Q6" s="8"/>
      <c r="R6" s="8"/>
      <c r="S6" s="8"/>
      <c r="T6" s="8"/>
      <c r="U6" s="8"/>
      <c r="V6" s="8"/>
    </row>
    <row r="7" spans="1:20" ht="15">
      <c r="A7" s="8" t="s">
        <v>136</v>
      </c>
      <c r="B7" s="8"/>
      <c r="C7" s="8"/>
      <c r="D7" s="8"/>
      <c r="E7" s="2"/>
      <c r="F7" s="2"/>
      <c r="G7" s="8" t="s">
        <v>137</v>
      </c>
      <c r="H7" s="8"/>
      <c r="I7" s="8" t="s">
        <v>138</v>
      </c>
      <c r="J7" s="8"/>
      <c r="K7" s="8" t="s">
        <v>139</v>
      </c>
      <c r="L7" s="8"/>
      <c r="M7" s="2"/>
      <c r="N7" s="2"/>
      <c r="O7" s="8" t="s">
        <v>140</v>
      </c>
      <c r="P7" s="8"/>
      <c r="Q7" s="8" t="s">
        <v>141</v>
      </c>
      <c r="R7" s="8"/>
      <c r="S7" s="8"/>
      <c r="T7" s="8"/>
    </row>
    <row r="8" spans="1:10" ht="15">
      <c r="A8" s="8" t="s">
        <v>142</v>
      </c>
      <c r="B8" s="8"/>
      <c r="C8" s="8" t="s">
        <v>143</v>
      </c>
      <c r="D8" s="8"/>
      <c r="E8" s="2"/>
      <c r="F8" s="2"/>
      <c r="G8" s="8" t="s">
        <v>144</v>
      </c>
      <c r="H8" s="8"/>
      <c r="I8" s="8" t="s">
        <v>145</v>
      </c>
      <c r="J8" s="8"/>
    </row>
    <row r="9" spans="1:21" ht="15">
      <c r="A9" t="s">
        <v>110</v>
      </c>
      <c r="B9" s="16" t="s">
        <v>146</v>
      </c>
      <c r="C9" s="17">
        <v>52941</v>
      </c>
      <c r="E9" s="16" t="s">
        <v>131</v>
      </c>
      <c r="G9" s="18">
        <v>-1</v>
      </c>
      <c r="I9" s="19">
        <v>170</v>
      </c>
      <c r="J9" s="19"/>
      <c r="K9" s="16" t="s">
        <v>147</v>
      </c>
      <c r="M9" s="16" t="s">
        <v>131</v>
      </c>
      <c r="O9" s="2"/>
      <c r="P9" s="2"/>
      <c r="Q9" s="16" t="s">
        <v>131</v>
      </c>
      <c r="S9" s="16" t="s">
        <v>131</v>
      </c>
      <c r="U9" s="16" t="s">
        <v>131</v>
      </c>
    </row>
    <row r="10" spans="2:21" ht="15">
      <c r="B10" s="16" t="s">
        <v>146</v>
      </c>
      <c r="C10" s="16" t="s">
        <v>131</v>
      </c>
      <c r="E10" s="16" t="s">
        <v>131</v>
      </c>
      <c r="G10" s="2"/>
      <c r="H10" s="2"/>
      <c r="I10" s="16" t="s">
        <v>131</v>
      </c>
      <c r="K10" s="16" t="s">
        <v>131</v>
      </c>
      <c r="M10" s="17">
        <v>7058</v>
      </c>
      <c r="O10" s="18">
        <v>-1</v>
      </c>
      <c r="Q10" s="20">
        <v>125280</v>
      </c>
      <c r="R10" s="20"/>
      <c r="S10" s="16" t="s">
        <v>131</v>
      </c>
      <c r="U10" s="16" t="s">
        <v>131</v>
      </c>
    </row>
    <row r="11" spans="2:21" ht="15">
      <c r="B11" s="16" t="s">
        <v>148</v>
      </c>
      <c r="C11" s="17">
        <v>40002</v>
      </c>
      <c r="E11" s="16" t="s">
        <v>131</v>
      </c>
      <c r="G11" s="18">
        <v>-2</v>
      </c>
      <c r="I11" s="19">
        <v>19.7</v>
      </c>
      <c r="J11" s="19"/>
      <c r="K11" s="16" t="s">
        <v>149</v>
      </c>
      <c r="M11" s="16" t="s">
        <v>131</v>
      </c>
      <c r="O11" s="2"/>
      <c r="P11" s="2"/>
      <c r="Q11" s="16" t="s">
        <v>131</v>
      </c>
      <c r="S11" s="16" t="s">
        <v>131</v>
      </c>
      <c r="U11" s="16" t="s">
        <v>131</v>
      </c>
    </row>
    <row r="12" spans="2:21" ht="15">
      <c r="B12" s="16" t="s">
        <v>150</v>
      </c>
      <c r="C12" s="17">
        <v>23772</v>
      </c>
      <c r="E12" s="17">
        <v>11887</v>
      </c>
      <c r="G12" s="18">
        <v>-2</v>
      </c>
      <c r="I12" s="19">
        <v>28.45</v>
      </c>
      <c r="J12" s="19"/>
      <c r="K12" s="16" t="s">
        <v>151</v>
      </c>
      <c r="M12" s="16" t="s">
        <v>131</v>
      </c>
      <c r="O12" s="2"/>
      <c r="P12" s="2"/>
      <c r="Q12" s="16" t="s">
        <v>131</v>
      </c>
      <c r="S12" s="16" t="s">
        <v>131</v>
      </c>
      <c r="U12" s="16" t="s">
        <v>131</v>
      </c>
    </row>
    <row r="13" spans="2:21" ht="15">
      <c r="B13" s="16" t="s">
        <v>150</v>
      </c>
      <c r="C13" s="16" t="s">
        <v>131</v>
      </c>
      <c r="E13" s="16" t="s">
        <v>131</v>
      </c>
      <c r="G13" s="2"/>
      <c r="H13" s="2"/>
      <c r="I13" s="16" t="s">
        <v>131</v>
      </c>
      <c r="K13" s="16" t="s">
        <v>131</v>
      </c>
      <c r="M13" s="17">
        <v>35660</v>
      </c>
      <c r="O13" s="18">
        <v>-3</v>
      </c>
      <c r="Q13" s="20">
        <v>632965</v>
      </c>
      <c r="R13" s="20"/>
      <c r="S13" s="16" t="s">
        <v>131</v>
      </c>
      <c r="U13" s="16" t="s">
        <v>131</v>
      </c>
    </row>
    <row r="14" spans="2:21" ht="15">
      <c r="B14" s="16" t="s">
        <v>152</v>
      </c>
      <c r="C14" s="17">
        <v>5850</v>
      </c>
      <c r="E14" s="17">
        <v>11700</v>
      </c>
      <c r="G14" s="18">
        <v>-2</v>
      </c>
      <c r="I14" s="19">
        <v>23.65</v>
      </c>
      <c r="J14" s="19"/>
      <c r="K14" s="16" t="s">
        <v>153</v>
      </c>
      <c r="M14" s="16" t="s">
        <v>131</v>
      </c>
      <c r="O14" s="2"/>
      <c r="P14" s="2"/>
      <c r="Q14" s="16" t="s">
        <v>131</v>
      </c>
      <c r="S14" s="16" t="s">
        <v>131</v>
      </c>
      <c r="U14" s="16" t="s">
        <v>131</v>
      </c>
    </row>
    <row r="15" spans="2:21" ht="15">
      <c r="B15" s="16" t="s">
        <v>152</v>
      </c>
      <c r="C15" s="16" t="s">
        <v>131</v>
      </c>
      <c r="E15" s="16" t="s">
        <v>131</v>
      </c>
      <c r="G15" s="2"/>
      <c r="H15" s="2"/>
      <c r="I15" s="16" t="s">
        <v>131</v>
      </c>
      <c r="K15" s="16" t="s">
        <v>131</v>
      </c>
      <c r="M15" s="17">
        <v>17550</v>
      </c>
      <c r="O15" s="18">
        <v>-3</v>
      </c>
      <c r="Q15" s="20">
        <v>311513</v>
      </c>
      <c r="R15" s="20"/>
      <c r="S15" s="16" t="s">
        <v>131</v>
      </c>
      <c r="U15" s="16" t="s">
        <v>131</v>
      </c>
    </row>
    <row r="16" spans="2:21" ht="15">
      <c r="B16" s="16" t="s">
        <v>130</v>
      </c>
      <c r="C16" s="16" t="s">
        <v>131</v>
      </c>
      <c r="E16" s="17">
        <v>58264</v>
      </c>
      <c r="G16" s="2"/>
      <c r="H16" s="2"/>
      <c r="I16" s="19">
        <v>10.8</v>
      </c>
      <c r="J16" s="19"/>
      <c r="K16" s="16" t="s">
        <v>154</v>
      </c>
      <c r="M16" s="16" t="s">
        <v>131</v>
      </c>
      <c r="O16" s="2"/>
      <c r="P16" s="2"/>
      <c r="Q16" s="16" t="s">
        <v>131</v>
      </c>
      <c r="S16" s="16" t="s">
        <v>131</v>
      </c>
      <c r="U16" s="16" t="s">
        <v>131</v>
      </c>
    </row>
    <row r="17" spans="2:22" ht="15">
      <c r="B17" s="16" t="s">
        <v>130</v>
      </c>
      <c r="C17" s="16" t="s">
        <v>131</v>
      </c>
      <c r="E17" s="16" t="s">
        <v>131</v>
      </c>
      <c r="G17" s="2"/>
      <c r="H17" s="2"/>
      <c r="I17" s="16" t="s">
        <v>131</v>
      </c>
      <c r="K17" s="16" t="s">
        <v>131</v>
      </c>
      <c r="M17" s="16" t="s">
        <v>131</v>
      </c>
      <c r="O17" s="2"/>
      <c r="P17" s="2"/>
      <c r="Q17" s="16" t="s">
        <v>131</v>
      </c>
      <c r="S17" s="17">
        <v>58264</v>
      </c>
      <c r="U17" s="20">
        <v>1034186</v>
      </c>
      <c r="V17" s="20"/>
    </row>
    <row r="18" spans="3:22" ht="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1" ht="15">
      <c r="A19" t="s">
        <v>114</v>
      </c>
      <c r="B19" s="16" t="s">
        <v>148</v>
      </c>
      <c r="C19" s="17">
        <v>4800</v>
      </c>
      <c r="E19" s="16" t="s">
        <v>131</v>
      </c>
      <c r="G19" s="18">
        <v>-2</v>
      </c>
      <c r="I19" s="19">
        <v>19.7</v>
      </c>
      <c r="J19" s="19"/>
      <c r="K19" s="16" t="s">
        <v>149</v>
      </c>
      <c r="M19" s="16" t="s">
        <v>131</v>
      </c>
      <c r="O19" s="2"/>
      <c r="P19" s="2"/>
      <c r="Q19" s="16" t="s">
        <v>131</v>
      </c>
      <c r="S19" s="16" t="s">
        <v>131</v>
      </c>
      <c r="U19" s="16" t="s">
        <v>131</v>
      </c>
    </row>
    <row r="20" spans="2:21" ht="15">
      <c r="B20" s="16" t="s">
        <v>150</v>
      </c>
      <c r="C20" s="17">
        <v>3962</v>
      </c>
      <c r="E20" s="17">
        <v>1981</v>
      </c>
      <c r="G20" s="18">
        <v>-2</v>
      </c>
      <c r="I20" s="19">
        <v>28.45</v>
      </c>
      <c r="J20" s="19"/>
      <c r="K20" s="16" t="s">
        <v>151</v>
      </c>
      <c r="M20" s="16" t="s">
        <v>131</v>
      </c>
      <c r="O20" s="2"/>
      <c r="P20" s="2"/>
      <c r="Q20" s="16" t="s">
        <v>131</v>
      </c>
      <c r="S20" s="16" t="s">
        <v>131</v>
      </c>
      <c r="U20" s="16" t="s">
        <v>131</v>
      </c>
    </row>
    <row r="21" spans="2:21" ht="15">
      <c r="B21" s="16" t="s">
        <v>150</v>
      </c>
      <c r="C21" s="16" t="s">
        <v>131</v>
      </c>
      <c r="E21" s="16" t="s">
        <v>131</v>
      </c>
      <c r="G21" s="2"/>
      <c r="H21" s="2"/>
      <c r="I21" s="16" t="s">
        <v>131</v>
      </c>
      <c r="K21" s="16" t="s">
        <v>131</v>
      </c>
      <c r="M21" s="17">
        <v>5943</v>
      </c>
      <c r="O21" s="18">
        <v>-3</v>
      </c>
      <c r="Q21" s="20">
        <v>105488</v>
      </c>
      <c r="R21" s="20"/>
      <c r="S21" s="16" t="s">
        <v>131</v>
      </c>
      <c r="U21" s="16" t="s">
        <v>131</v>
      </c>
    </row>
    <row r="22" spans="2:21" ht="15">
      <c r="B22" s="16" t="s">
        <v>152</v>
      </c>
      <c r="C22" s="17">
        <v>1974</v>
      </c>
      <c r="E22" s="17">
        <v>3948</v>
      </c>
      <c r="G22" s="18">
        <v>-2</v>
      </c>
      <c r="I22" s="19">
        <v>23.65</v>
      </c>
      <c r="J22" s="19"/>
      <c r="K22" s="16" t="s">
        <v>153</v>
      </c>
      <c r="M22" s="16" t="s">
        <v>131</v>
      </c>
      <c r="O22" s="2"/>
      <c r="P22" s="2"/>
      <c r="Q22" s="16" t="s">
        <v>131</v>
      </c>
      <c r="S22" s="16" t="s">
        <v>131</v>
      </c>
      <c r="U22" s="16" t="s">
        <v>131</v>
      </c>
    </row>
    <row r="23" spans="2:21" ht="15">
      <c r="B23" s="16" t="s">
        <v>152</v>
      </c>
      <c r="C23" s="16" t="s">
        <v>131</v>
      </c>
      <c r="E23" s="16" t="s">
        <v>131</v>
      </c>
      <c r="G23" s="2"/>
      <c r="H23" s="2"/>
      <c r="I23" s="16" t="s">
        <v>131</v>
      </c>
      <c r="K23" s="16" t="s">
        <v>131</v>
      </c>
      <c r="M23" s="17">
        <v>5923</v>
      </c>
      <c r="O23" s="18">
        <v>-3</v>
      </c>
      <c r="Q23" s="20">
        <v>105133</v>
      </c>
      <c r="R23" s="20"/>
      <c r="S23" s="16" t="s">
        <v>131</v>
      </c>
      <c r="U23" s="16" t="s">
        <v>131</v>
      </c>
    </row>
    <row r="24" spans="2:21" ht="15">
      <c r="B24" s="16" t="s">
        <v>130</v>
      </c>
      <c r="C24" s="16" t="s">
        <v>131</v>
      </c>
      <c r="E24" s="17">
        <v>20392</v>
      </c>
      <c r="G24" s="2"/>
      <c r="H24" s="2"/>
      <c r="I24" s="19">
        <v>10.8</v>
      </c>
      <c r="J24" s="19"/>
      <c r="K24" s="16" t="s">
        <v>154</v>
      </c>
      <c r="M24" s="16" t="s">
        <v>131</v>
      </c>
      <c r="O24" s="2"/>
      <c r="P24" s="2"/>
      <c r="Q24" s="16" t="s">
        <v>131</v>
      </c>
      <c r="S24" s="16" t="s">
        <v>131</v>
      </c>
      <c r="U24" s="16" t="s">
        <v>131</v>
      </c>
    </row>
    <row r="25" spans="2:22" ht="15">
      <c r="B25" s="16" t="s">
        <v>130</v>
      </c>
      <c r="C25" s="16" t="s">
        <v>131</v>
      </c>
      <c r="E25" s="16" t="s">
        <v>131</v>
      </c>
      <c r="G25" s="2"/>
      <c r="H25" s="2"/>
      <c r="I25" s="16" t="s">
        <v>131</v>
      </c>
      <c r="K25" s="16" t="s">
        <v>131</v>
      </c>
      <c r="M25" s="16" t="s">
        <v>131</v>
      </c>
      <c r="O25" s="2"/>
      <c r="P25" s="2"/>
      <c r="Q25" s="16" t="s">
        <v>131</v>
      </c>
      <c r="S25" s="17">
        <v>20392</v>
      </c>
      <c r="U25" s="20">
        <v>361958</v>
      </c>
      <c r="V25" s="20"/>
    </row>
    <row r="26" spans="3:22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1" ht="15">
      <c r="A27" t="s">
        <v>116</v>
      </c>
      <c r="B27" s="16" t="s">
        <v>148</v>
      </c>
      <c r="C27" s="17">
        <v>20001</v>
      </c>
      <c r="E27" s="16" t="s">
        <v>131</v>
      </c>
      <c r="G27" s="18">
        <v>-2</v>
      </c>
      <c r="I27" s="19">
        <v>19.7</v>
      </c>
      <c r="J27" s="19"/>
      <c r="K27" s="16" t="s">
        <v>149</v>
      </c>
      <c r="M27" s="16" t="s">
        <v>131</v>
      </c>
      <c r="O27" s="2"/>
      <c r="P27" s="2"/>
      <c r="Q27" s="16" t="s">
        <v>131</v>
      </c>
      <c r="S27" s="16" t="s">
        <v>131</v>
      </c>
      <c r="U27" s="16" t="s">
        <v>131</v>
      </c>
    </row>
    <row r="28" spans="2:21" ht="15">
      <c r="B28" s="16" t="s">
        <v>150</v>
      </c>
      <c r="C28" s="17">
        <v>11886</v>
      </c>
      <c r="E28" s="17">
        <v>5943</v>
      </c>
      <c r="G28" s="18">
        <v>-2</v>
      </c>
      <c r="I28" s="19">
        <v>28.45</v>
      </c>
      <c r="J28" s="19"/>
      <c r="K28" s="16" t="s">
        <v>151</v>
      </c>
      <c r="M28" s="16" t="s">
        <v>131</v>
      </c>
      <c r="O28" s="2"/>
      <c r="P28" s="2"/>
      <c r="Q28" s="16" t="s">
        <v>131</v>
      </c>
      <c r="S28" s="16" t="s">
        <v>131</v>
      </c>
      <c r="U28" s="16" t="s">
        <v>131</v>
      </c>
    </row>
    <row r="29" spans="2:21" ht="15">
      <c r="B29" s="16" t="s">
        <v>150</v>
      </c>
      <c r="C29" s="16" t="s">
        <v>131</v>
      </c>
      <c r="E29" s="16" t="s">
        <v>131</v>
      </c>
      <c r="G29" s="2"/>
      <c r="H29" s="2"/>
      <c r="I29" s="16" t="s">
        <v>131</v>
      </c>
      <c r="K29" s="16" t="s">
        <v>131</v>
      </c>
      <c r="M29" s="17">
        <v>17830</v>
      </c>
      <c r="O29" s="18">
        <v>-3</v>
      </c>
      <c r="Q29" s="20">
        <v>316483</v>
      </c>
      <c r="R29" s="20"/>
      <c r="S29" s="16" t="s">
        <v>131</v>
      </c>
      <c r="U29" s="16" t="s">
        <v>131</v>
      </c>
    </row>
    <row r="30" spans="2:21" ht="15">
      <c r="B30" s="16" t="s">
        <v>152</v>
      </c>
      <c r="C30" s="17">
        <v>3900</v>
      </c>
      <c r="E30" s="17">
        <v>7800</v>
      </c>
      <c r="G30" s="18">
        <v>-2</v>
      </c>
      <c r="I30" s="19">
        <v>23.65</v>
      </c>
      <c r="J30" s="19"/>
      <c r="K30" s="16" t="s">
        <v>153</v>
      </c>
      <c r="M30" s="16" t="s">
        <v>131</v>
      </c>
      <c r="O30" s="2"/>
      <c r="P30" s="2"/>
      <c r="Q30" s="16" t="s">
        <v>131</v>
      </c>
      <c r="S30" s="16" t="s">
        <v>131</v>
      </c>
      <c r="U30" s="16" t="s">
        <v>131</v>
      </c>
    </row>
    <row r="31" spans="2:21" ht="15">
      <c r="B31" s="16" t="s">
        <v>152</v>
      </c>
      <c r="C31" s="16" t="s">
        <v>131</v>
      </c>
      <c r="E31" s="16" t="s">
        <v>131</v>
      </c>
      <c r="G31" s="2"/>
      <c r="H31" s="2"/>
      <c r="I31" s="16" t="s">
        <v>131</v>
      </c>
      <c r="K31" s="16" t="s">
        <v>131</v>
      </c>
      <c r="M31" s="17">
        <v>11700</v>
      </c>
      <c r="O31" s="18">
        <v>-3</v>
      </c>
      <c r="Q31" s="20">
        <v>207675</v>
      </c>
      <c r="R31" s="20"/>
      <c r="S31" s="16" t="s">
        <v>131</v>
      </c>
      <c r="U31" s="16" t="s">
        <v>131</v>
      </c>
    </row>
    <row r="32" spans="2:21" ht="15">
      <c r="B32" s="16" t="s">
        <v>130</v>
      </c>
      <c r="C32" s="16" t="s">
        <v>131</v>
      </c>
      <c r="E32" s="17">
        <v>20392</v>
      </c>
      <c r="G32" s="2"/>
      <c r="H32" s="2"/>
      <c r="I32" s="19">
        <v>10.8</v>
      </c>
      <c r="J32" s="19"/>
      <c r="K32" s="16" t="s">
        <v>154</v>
      </c>
      <c r="M32" s="16" t="s">
        <v>131</v>
      </c>
      <c r="O32" s="2"/>
      <c r="P32" s="2"/>
      <c r="Q32" s="16" t="s">
        <v>131</v>
      </c>
      <c r="S32" s="16" t="s">
        <v>131</v>
      </c>
      <c r="U32" s="16" t="s">
        <v>131</v>
      </c>
    </row>
    <row r="33" spans="2:22" ht="15">
      <c r="B33" s="16" t="s">
        <v>130</v>
      </c>
      <c r="C33" s="16" t="s">
        <v>131</v>
      </c>
      <c r="E33" s="16" t="s">
        <v>131</v>
      </c>
      <c r="G33" s="2"/>
      <c r="H33" s="2"/>
      <c r="I33" s="16" t="s">
        <v>131</v>
      </c>
      <c r="K33" s="16" t="s">
        <v>131</v>
      </c>
      <c r="M33" s="16" t="s">
        <v>131</v>
      </c>
      <c r="O33" s="2"/>
      <c r="P33" s="2"/>
      <c r="Q33" s="16" t="s">
        <v>131</v>
      </c>
      <c r="S33" s="17">
        <v>20392</v>
      </c>
      <c r="U33" s="20">
        <v>361958</v>
      </c>
      <c r="V33" s="20"/>
    </row>
  </sheetData>
  <sheetProtection selectLockedCells="1" selectUnlockedCells="1"/>
  <mergeCells count="89">
    <mergeCell ref="A2:F2"/>
    <mergeCell ref="A4:V4"/>
    <mergeCell ref="C6:L6"/>
    <mergeCell ref="M6:V6"/>
    <mergeCell ref="A7:D7"/>
    <mergeCell ref="E7:F7"/>
    <mergeCell ref="G7:H7"/>
    <mergeCell ref="I7:J7"/>
    <mergeCell ref="K7:L7"/>
    <mergeCell ref="M7:N7"/>
    <mergeCell ref="O7:P7"/>
    <mergeCell ref="Q7:T7"/>
    <mergeCell ref="A8:B8"/>
    <mergeCell ref="C8:D8"/>
    <mergeCell ref="E8:F8"/>
    <mergeCell ref="G8:H8"/>
    <mergeCell ref="I8:J8"/>
    <mergeCell ref="I9:J9"/>
    <mergeCell ref="O9:P9"/>
    <mergeCell ref="G10:H10"/>
    <mergeCell ref="Q10:R10"/>
    <mergeCell ref="I11:J11"/>
    <mergeCell ref="O11:P11"/>
    <mergeCell ref="I12:J12"/>
    <mergeCell ref="O12:P12"/>
    <mergeCell ref="G13:H13"/>
    <mergeCell ref="Q13:R13"/>
    <mergeCell ref="I14:J14"/>
    <mergeCell ref="O14:P14"/>
    <mergeCell ref="G15:H15"/>
    <mergeCell ref="Q15:R15"/>
    <mergeCell ref="G16:H16"/>
    <mergeCell ref="I16:J16"/>
    <mergeCell ref="O16:P16"/>
    <mergeCell ref="G17:H17"/>
    <mergeCell ref="O17:P17"/>
    <mergeCell ref="U17:V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I19:J19"/>
    <mergeCell ref="O19:P19"/>
    <mergeCell ref="I20:J20"/>
    <mergeCell ref="O20:P20"/>
    <mergeCell ref="G21:H21"/>
    <mergeCell ref="Q21:R21"/>
    <mergeCell ref="I22:J22"/>
    <mergeCell ref="O22:P22"/>
    <mergeCell ref="G23:H23"/>
    <mergeCell ref="Q23:R23"/>
    <mergeCell ref="G24:H24"/>
    <mergeCell ref="I24:J24"/>
    <mergeCell ref="O24:P24"/>
    <mergeCell ref="G25:H25"/>
    <mergeCell ref="O25:P25"/>
    <mergeCell ref="U25:V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I27:J27"/>
    <mergeCell ref="O27:P27"/>
    <mergeCell ref="I28:J28"/>
    <mergeCell ref="O28:P28"/>
    <mergeCell ref="G29:H29"/>
    <mergeCell ref="Q29:R29"/>
    <mergeCell ref="I30:J30"/>
    <mergeCell ref="O30:P30"/>
    <mergeCell ref="G31:H31"/>
    <mergeCell ref="Q31:R31"/>
    <mergeCell ref="G32:H32"/>
    <mergeCell ref="I32:J32"/>
    <mergeCell ref="O32:P32"/>
    <mergeCell ref="G33:H33"/>
    <mergeCell ref="O33:P33"/>
    <mergeCell ref="U33:V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20.7109375" style="0" customWidth="1"/>
    <col min="3" max="3" width="3.7109375" style="0" customWidth="1"/>
    <col min="4" max="6" width="4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2:6" ht="15">
      <c r="B4" s="21" t="s">
        <v>155</v>
      </c>
      <c r="C4" s="21"/>
      <c r="D4" s="21"/>
      <c r="E4" s="21"/>
      <c r="F4" s="21"/>
    </row>
    <row r="5" spans="1:6" ht="15">
      <c r="A5" s="3" t="s">
        <v>156</v>
      </c>
      <c r="B5" s="5" t="s">
        <v>157</v>
      </c>
      <c r="C5" s="5" t="s">
        <v>158</v>
      </c>
      <c r="D5" s="5" t="s">
        <v>159</v>
      </c>
      <c r="E5" s="5" t="s">
        <v>160</v>
      </c>
      <c r="F5" s="5" t="s">
        <v>161</v>
      </c>
    </row>
    <row r="6" spans="1:6" ht="15">
      <c r="A6" t="s">
        <v>162</v>
      </c>
      <c r="B6" s="9" t="s">
        <v>163</v>
      </c>
      <c r="C6" s="9" t="s">
        <v>20</v>
      </c>
      <c r="D6" s="9" t="s">
        <v>21</v>
      </c>
      <c r="E6" s="9" t="s">
        <v>164</v>
      </c>
      <c r="F6" s="9" t="s">
        <v>22</v>
      </c>
    </row>
    <row r="7" spans="1:6" ht="15">
      <c r="A7" t="s">
        <v>165</v>
      </c>
      <c r="B7" s="9" t="s">
        <v>163</v>
      </c>
      <c r="C7" s="9" t="s">
        <v>166</v>
      </c>
      <c r="D7" s="9" t="s">
        <v>167</v>
      </c>
      <c r="E7" s="9" t="s">
        <v>168</v>
      </c>
      <c r="F7" s="9" t="s">
        <v>169</v>
      </c>
    </row>
    <row r="8" spans="1:6" ht="15">
      <c r="A8" t="s">
        <v>170</v>
      </c>
      <c r="B8" s="9" t="s">
        <v>163</v>
      </c>
      <c r="C8" s="9" t="s">
        <v>171</v>
      </c>
      <c r="D8" s="9" t="s">
        <v>172</v>
      </c>
      <c r="E8" s="9" t="s">
        <v>173</v>
      </c>
      <c r="F8" s="9" t="s">
        <v>174</v>
      </c>
    </row>
    <row r="9" spans="1:6" ht="15">
      <c r="A9" t="s">
        <v>175</v>
      </c>
      <c r="B9" s="9" t="s">
        <v>163</v>
      </c>
      <c r="C9" s="9" t="s">
        <v>176</v>
      </c>
      <c r="D9" s="9" t="s">
        <v>76</v>
      </c>
      <c r="E9" s="9" t="s">
        <v>21</v>
      </c>
      <c r="F9" s="9" t="s">
        <v>164</v>
      </c>
    </row>
    <row r="10" spans="1:6" ht="15">
      <c r="A10" t="s">
        <v>177</v>
      </c>
      <c r="B10" s="9" t="s">
        <v>163</v>
      </c>
      <c r="C10" s="9" t="s">
        <v>178</v>
      </c>
      <c r="D10" s="9" t="s">
        <v>179</v>
      </c>
      <c r="E10" s="9" t="s">
        <v>167</v>
      </c>
      <c r="F10" s="9" t="s">
        <v>168</v>
      </c>
    </row>
    <row r="11" spans="1:6" ht="15">
      <c r="A11" t="s">
        <v>180</v>
      </c>
      <c r="B11" s="9" t="s">
        <v>163</v>
      </c>
      <c r="C11" s="9" t="s">
        <v>181</v>
      </c>
      <c r="D11" s="9" t="s">
        <v>182</v>
      </c>
      <c r="E11" s="9" t="s">
        <v>172</v>
      </c>
      <c r="F11" s="9" t="s">
        <v>173</v>
      </c>
    </row>
    <row r="12" spans="1:6" ht="15">
      <c r="A12" t="s">
        <v>183</v>
      </c>
      <c r="B12" s="9" t="s">
        <v>163</v>
      </c>
      <c r="C12" s="9" t="s">
        <v>82</v>
      </c>
      <c r="D12" s="9" t="s">
        <v>20</v>
      </c>
      <c r="E12" s="9" t="s">
        <v>76</v>
      </c>
      <c r="F12" s="9" t="s">
        <v>21</v>
      </c>
    </row>
    <row r="13" spans="1:6" ht="15">
      <c r="A13" t="s">
        <v>184</v>
      </c>
      <c r="B13" s="9" t="s">
        <v>163</v>
      </c>
      <c r="C13" s="9" t="s">
        <v>163</v>
      </c>
      <c r="D13" s="9" t="s">
        <v>171</v>
      </c>
      <c r="E13" s="9" t="s">
        <v>185</v>
      </c>
      <c r="F13" s="9" t="s">
        <v>172</v>
      </c>
    </row>
    <row r="14" spans="1:6" ht="15">
      <c r="A14" t="s">
        <v>186</v>
      </c>
      <c r="B14" s="9" t="s">
        <v>163</v>
      </c>
      <c r="C14" s="9" t="s">
        <v>163</v>
      </c>
      <c r="D14" s="9" t="s">
        <v>178</v>
      </c>
      <c r="E14" s="9" t="s">
        <v>20</v>
      </c>
      <c r="F14" s="9" t="s">
        <v>179</v>
      </c>
    </row>
    <row r="15" spans="1:6" ht="15">
      <c r="A15" t="s">
        <v>187</v>
      </c>
      <c r="B15" s="9" t="s">
        <v>163</v>
      </c>
      <c r="C15" s="9" t="s">
        <v>163</v>
      </c>
      <c r="D15" s="9" t="s">
        <v>82</v>
      </c>
      <c r="E15" s="9" t="s">
        <v>176</v>
      </c>
      <c r="F15" s="9" t="s">
        <v>20</v>
      </c>
    </row>
    <row r="16" spans="1:6" ht="15">
      <c r="A16" t="s">
        <v>188</v>
      </c>
      <c r="B16" s="9" t="s">
        <v>163</v>
      </c>
      <c r="C16" s="9" t="s">
        <v>163</v>
      </c>
      <c r="D16" s="9" t="s">
        <v>163</v>
      </c>
      <c r="E16" s="9" t="s">
        <v>163</v>
      </c>
      <c r="F16" s="9" t="s">
        <v>163</v>
      </c>
    </row>
  </sheetData>
  <sheetProtection selectLockedCells="1" selectUnlockedCells="1"/>
  <mergeCells count="2">
    <mergeCell ref="A2:F2"/>
    <mergeCell ref="B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s="8" t="s">
        <v>135</v>
      </c>
      <c r="C6" s="8"/>
    </row>
    <row r="7" spans="1:3" ht="15">
      <c r="A7" s="3" t="s">
        <v>118</v>
      </c>
      <c r="B7" s="5" t="s">
        <v>190</v>
      </c>
      <c r="C7" s="5" t="s">
        <v>191</v>
      </c>
    </row>
    <row r="8" spans="1:3" ht="15">
      <c r="A8" t="s">
        <v>110</v>
      </c>
      <c r="B8" s="12">
        <v>30199</v>
      </c>
      <c r="C8" s="7">
        <v>424402</v>
      </c>
    </row>
    <row r="9" spans="1:3" ht="15">
      <c r="A9" t="s">
        <v>114</v>
      </c>
      <c r="B9" s="12">
        <v>3200</v>
      </c>
      <c r="C9" s="7">
        <v>44480</v>
      </c>
    </row>
    <row r="10" spans="1:3" ht="15">
      <c r="A10" t="s">
        <v>123</v>
      </c>
      <c r="B10" s="12">
        <v>13334</v>
      </c>
      <c r="C10" s="7">
        <v>185348</v>
      </c>
    </row>
  </sheetData>
  <sheetProtection selectLockedCells="1" selectUnlockedCells="1"/>
  <mergeCells count="3">
    <mergeCell ref="A2:F2"/>
    <mergeCell ref="A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3" width="34.7109375" style="0" customWidth="1"/>
    <col min="4" max="4" width="43.7109375" style="0" customWidth="1"/>
    <col min="5" max="5" width="38.7109375" style="0" customWidth="1"/>
    <col min="6" max="6" width="36.7109375" style="0" customWidth="1"/>
    <col min="7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3" t="s">
        <v>118</v>
      </c>
      <c r="B6" s="5" t="s">
        <v>193</v>
      </c>
      <c r="C6" s="5" t="s">
        <v>194</v>
      </c>
      <c r="D6" s="5" t="s">
        <v>195</v>
      </c>
      <c r="E6" s="5" t="s">
        <v>196</v>
      </c>
      <c r="F6" s="5" t="s">
        <v>197</v>
      </c>
    </row>
    <row r="7" spans="1:6" ht="15">
      <c r="A7" t="s">
        <v>110</v>
      </c>
      <c r="B7" s="7">
        <v>0</v>
      </c>
      <c r="C7" s="7">
        <v>100000</v>
      </c>
      <c r="D7" s="7">
        <v>52807</v>
      </c>
      <c r="E7" s="7">
        <v>0</v>
      </c>
      <c r="F7" s="7">
        <v>359043</v>
      </c>
    </row>
    <row r="8" spans="1:6" ht="15">
      <c r="A8" t="s">
        <v>114</v>
      </c>
      <c r="B8" s="7">
        <v>0</v>
      </c>
      <c r="C8" s="7">
        <v>50000</v>
      </c>
      <c r="D8" s="7">
        <v>6919</v>
      </c>
      <c r="E8" s="7">
        <v>3883</v>
      </c>
      <c r="F8" s="7">
        <v>77486</v>
      </c>
    </row>
    <row r="9" spans="1:6" ht="15">
      <c r="A9" t="s">
        <v>123</v>
      </c>
      <c r="B9" s="7">
        <v>0</v>
      </c>
      <c r="C9" s="7">
        <v>50000</v>
      </c>
      <c r="D9" s="9" t="s">
        <v>198</v>
      </c>
      <c r="E9" s="7">
        <v>0</v>
      </c>
      <c r="F9" s="7">
        <v>49887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19.7109375" style="0" customWidth="1"/>
    <col min="4" max="4" width="8.7109375" style="0" customWidth="1"/>
    <col min="5" max="5" width="10.7109375" style="0" customWidth="1"/>
    <col min="6" max="6" width="19.7109375" style="0" customWidth="1"/>
    <col min="7" max="7" width="8.7109375" style="0" customWidth="1"/>
    <col min="8" max="8" width="10.7109375" style="0" customWidth="1"/>
    <col min="9" max="9" width="19.7109375" style="0" customWidth="1"/>
    <col min="10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8" t="s">
        <v>14</v>
      </c>
      <c r="C6" s="8"/>
      <c r="E6" s="8" t="s">
        <v>15</v>
      </c>
      <c r="F6" s="8"/>
      <c r="H6" s="8" t="s">
        <v>16</v>
      </c>
      <c r="I6" s="8"/>
    </row>
    <row r="7" spans="2:9" ht="15">
      <c r="B7" s="5" t="s">
        <v>17</v>
      </c>
      <c r="C7" s="5" t="s">
        <v>18</v>
      </c>
      <c r="E7" s="5" t="s">
        <v>17</v>
      </c>
      <c r="F7" s="5" t="s">
        <v>18</v>
      </c>
      <c r="H7" s="5" t="s">
        <v>17</v>
      </c>
      <c r="I7" s="5" t="s">
        <v>18</v>
      </c>
    </row>
    <row r="8" spans="1:9" ht="15">
      <c r="A8" t="s">
        <v>19</v>
      </c>
      <c r="B8" s="7">
        <v>450000</v>
      </c>
      <c r="C8" s="9" t="s">
        <v>20</v>
      </c>
      <c r="E8" s="7">
        <v>900000</v>
      </c>
      <c r="F8" s="9" t="s">
        <v>21</v>
      </c>
      <c r="H8" s="7">
        <v>1350000</v>
      </c>
      <c r="I8" s="9" t="s">
        <v>22</v>
      </c>
    </row>
    <row r="9" spans="1:9" ht="15">
      <c r="A9" t="s">
        <v>23</v>
      </c>
      <c r="B9" s="7">
        <v>202500</v>
      </c>
      <c r="C9" s="9" t="s">
        <v>24</v>
      </c>
      <c r="E9" s="7">
        <v>405000</v>
      </c>
      <c r="F9" s="9" t="s">
        <v>25</v>
      </c>
      <c r="H9" s="7">
        <v>607500</v>
      </c>
      <c r="I9" s="9" t="s">
        <v>26</v>
      </c>
    </row>
    <row r="10" spans="1:9" ht="15">
      <c r="A10" t="s">
        <v>27</v>
      </c>
      <c r="B10" s="7">
        <v>202500</v>
      </c>
      <c r="C10" s="9" t="s">
        <v>24</v>
      </c>
      <c r="E10" s="7">
        <v>405000</v>
      </c>
      <c r="F10" s="9" t="s">
        <v>25</v>
      </c>
      <c r="H10" s="7">
        <v>607500</v>
      </c>
      <c r="I10" s="9" t="s">
        <v>26</v>
      </c>
    </row>
  </sheetData>
  <sheetProtection selectLockedCells="1" selectUnlockedCells="1"/>
  <mergeCells count="5">
    <mergeCell ref="A2:F2"/>
    <mergeCell ref="A4:I4"/>
    <mergeCell ref="B6:C6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2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2"/>
      <c r="D6" s="2"/>
      <c r="E6" s="2"/>
      <c r="F6" s="8" t="s">
        <v>200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5">
      <c r="A7" s="3" t="s">
        <v>118</v>
      </c>
      <c r="B7" s="5" t="s">
        <v>201</v>
      </c>
      <c r="C7" s="8" t="s">
        <v>202</v>
      </c>
      <c r="D7" s="8"/>
      <c r="E7" s="8"/>
      <c r="F7" s="8" t="s">
        <v>203</v>
      </c>
      <c r="G7" s="8"/>
      <c r="H7" s="8"/>
      <c r="I7" s="8" t="s">
        <v>204</v>
      </c>
      <c r="J7" s="8"/>
      <c r="K7" s="8"/>
      <c r="L7" s="8" t="s">
        <v>205</v>
      </c>
      <c r="M7" s="8"/>
      <c r="N7" s="8"/>
      <c r="O7" s="8" t="s">
        <v>206</v>
      </c>
      <c r="P7" s="8"/>
      <c r="Q7" s="8"/>
      <c r="R7" s="8" t="s">
        <v>207</v>
      </c>
      <c r="S7" s="8"/>
      <c r="T7" s="8"/>
      <c r="U7" s="8" t="s">
        <v>208</v>
      </c>
      <c r="V7" s="8"/>
      <c r="W7" s="8"/>
    </row>
    <row r="8" spans="1:22" ht="15">
      <c r="A8" t="s">
        <v>209</v>
      </c>
      <c r="B8" t="s">
        <v>210</v>
      </c>
      <c r="C8" s="22" t="s">
        <v>211</v>
      </c>
      <c r="D8" s="22"/>
      <c r="F8" s="20">
        <v>3000000</v>
      </c>
      <c r="G8" s="20"/>
      <c r="I8" s="22" t="s">
        <v>211</v>
      </c>
      <c r="J8" s="22"/>
      <c r="L8" s="22" t="s">
        <v>211</v>
      </c>
      <c r="M8" s="22"/>
      <c r="O8" s="20">
        <v>2000000</v>
      </c>
      <c r="P8" s="20"/>
      <c r="R8" s="22" t="s">
        <v>211</v>
      </c>
      <c r="S8" s="22"/>
      <c r="U8" s="20">
        <v>2000000</v>
      </c>
      <c r="V8" s="20"/>
    </row>
    <row r="9" spans="2:22" ht="15">
      <c r="B9" t="s">
        <v>212</v>
      </c>
      <c r="C9" s="22" t="s">
        <v>131</v>
      </c>
      <c r="D9" s="22"/>
      <c r="F9" s="23">
        <v>41538</v>
      </c>
      <c r="G9" s="23"/>
      <c r="I9" s="23">
        <v>41538</v>
      </c>
      <c r="J9" s="23"/>
      <c r="L9" s="23">
        <v>41538</v>
      </c>
      <c r="M9" s="23"/>
      <c r="O9" s="23">
        <v>41538</v>
      </c>
      <c r="P9" s="23"/>
      <c r="R9" s="23">
        <v>41538</v>
      </c>
      <c r="S9" s="23"/>
      <c r="U9" s="23">
        <v>41538</v>
      </c>
      <c r="V9" s="23"/>
    </row>
    <row r="10" spans="2:22" ht="15">
      <c r="B10" t="s">
        <v>213</v>
      </c>
      <c r="C10" s="23">
        <v>404935</v>
      </c>
      <c r="D10" s="23"/>
      <c r="F10" s="23">
        <v>404935</v>
      </c>
      <c r="G10" s="23"/>
      <c r="I10" s="23">
        <v>404935</v>
      </c>
      <c r="J10" s="23"/>
      <c r="L10" s="22" t="s">
        <v>131</v>
      </c>
      <c r="M10" s="22"/>
      <c r="O10" s="22" t="s">
        <v>131</v>
      </c>
      <c r="P10" s="22"/>
      <c r="R10" s="22" t="s">
        <v>131</v>
      </c>
      <c r="S10" s="22"/>
      <c r="U10" s="22" t="s">
        <v>131</v>
      </c>
      <c r="V10" s="22"/>
    </row>
    <row r="11" spans="2:22" ht="15">
      <c r="B11" t="s">
        <v>214</v>
      </c>
      <c r="C11" s="23">
        <v>1069757</v>
      </c>
      <c r="D11" s="23"/>
      <c r="F11" s="23">
        <v>1069757</v>
      </c>
      <c r="G11" s="23"/>
      <c r="I11" s="23">
        <v>779796</v>
      </c>
      <c r="J11" s="23"/>
      <c r="L11" s="22" t="s">
        <v>131</v>
      </c>
      <c r="M11" s="22"/>
      <c r="O11" s="22" t="s">
        <v>131</v>
      </c>
      <c r="P11" s="22"/>
      <c r="R11" s="22" t="s">
        <v>131</v>
      </c>
      <c r="S11" s="22"/>
      <c r="U11" s="23">
        <v>779796</v>
      </c>
      <c r="V11" s="23"/>
    </row>
    <row r="12" spans="2:22" ht="15">
      <c r="B12" t="s">
        <v>215</v>
      </c>
      <c r="C12" s="23">
        <v>1034186</v>
      </c>
      <c r="D12" s="23"/>
      <c r="F12" s="23">
        <v>1034186</v>
      </c>
      <c r="G12" s="23"/>
      <c r="I12" s="23">
        <v>1034186</v>
      </c>
      <c r="J12" s="23"/>
      <c r="L12" s="22" t="s">
        <v>131</v>
      </c>
      <c r="M12" s="22"/>
      <c r="O12" s="22" t="s">
        <v>131</v>
      </c>
      <c r="P12" s="22"/>
      <c r="R12" s="22" t="s">
        <v>131</v>
      </c>
      <c r="S12" s="22"/>
      <c r="U12" s="22" t="s">
        <v>131</v>
      </c>
      <c r="V12" s="22"/>
    </row>
    <row r="13" spans="2:22" ht="15">
      <c r="B13" t="s">
        <v>122</v>
      </c>
      <c r="C13" s="20">
        <v>2508878</v>
      </c>
      <c r="D13" s="20"/>
      <c r="F13" s="20">
        <v>5550416</v>
      </c>
      <c r="G13" s="20"/>
      <c r="I13" s="20">
        <v>2260455</v>
      </c>
      <c r="J13" s="20"/>
      <c r="L13" s="20">
        <v>41538</v>
      </c>
      <c r="M13" s="20"/>
      <c r="O13" s="20">
        <v>2041538</v>
      </c>
      <c r="P13" s="20"/>
      <c r="R13" s="20">
        <v>41538</v>
      </c>
      <c r="S13" s="20"/>
      <c r="U13" s="20">
        <v>2821334</v>
      </c>
      <c r="V13" s="20"/>
    </row>
    <row r="14" spans="3:23" ht="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2" ht="15">
      <c r="A15" t="s">
        <v>114</v>
      </c>
      <c r="B15" t="s">
        <v>210</v>
      </c>
      <c r="C15" s="22" t="s">
        <v>211</v>
      </c>
      <c r="D15" s="22"/>
      <c r="F15" s="20">
        <v>1500000</v>
      </c>
      <c r="G15" s="20"/>
      <c r="I15" s="22" t="s">
        <v>211</v>
      </c>
      <c r="J15" s="22"/>
      <c r="L15" s="22" t="s">
        <v>211</v>
      </c>
      <c r="M15" s="22"/>
      <c r="O15" s="20">
        <v>1000000</v>
      </c>
      <c r="P15" s="20"/>
      <c r="R15" s="22" t="s">
        <v>211</v>
      </c>
      <c r="S15" s="22"/>
      <c r="U15" s="20">
        <v>1000000</v>
      </c>
      <c r="V15" s="20"/>
    </row>
    <row r="16" spans="2:22" ht="15">
      <c r="B16" t="s">
        <v>212</v>
      </c>
      <c r="C16" s="22" t="s">
        <v>131</v>
      </c>
      <c r="D16" s="22"/>
      <c r="F16" s="23">
        <v>39808</v>
      </c>
      <c r="G16" s="23"/>
      <c r="I16" s="23">
        <v>39808</v>
      </c>
      <c r="J16" s="23"/>
      <c r="L16" s="23">
        <v>39808</v>
      </c>
      <c r="M16" s="23"/>
      <c r="O16" s="23">
        <v>39808</v>
      </c>
      <c r="P16" s="23"/>
      <c r="R16" s="23">
        <v>39808</v>
      </c>
      <c r="S16" s="23"/>
      <c r="U16" s="23">
        <v>39808</v>
      </c>
      <c r="V16" s="23"/>
    </row>
    <row r="17" spans="2:22" ht="15">
      <c r="B17" t="s">
        <v>213</v>
      </c>
      <c r="C17" s="23">
        <v>141724</v>
      </c>
      <c r="D17" s="23"/>
      <c r="F17" s="23">
        <v>141724</v>
      </c>
      <c r="G17" s="23"/>
      <c r="I17" s="23">
        <v>141724</v>
      </c>
      <c r="J17" s="23"/>
      <c r="L17" s="22" t="s">
        <v>131</v>
      </c>
      <c r="M17" s="22"/>
      <c r="O17" s="22" t="s">
        <v>131</v>
      </c>
      <c r="P17" s="22"/>
      <c r="R17" s="22" t="s">
        <v>131</v>
      </c>
      <c r="S17" s="22"/>
      <c r="U17" s="22" t="s">
        <v>131</v>
      </c>
      <c r="V17" s="22"/>
    </row>
    <row r="18" spans="2:22" ht="15">
      <c r="B18" t="s">
        <v>214</v>
      </c>
      <c r="C18" s="23">
        <v>210622</v>
      </c>
      <c r="D18" s="23"/>
      <c r="F18" s="23">
        <v>210622</v>
      </c>
      <c r="G18" s="23"/>
      <c r="I18" s="23">
        <v>150093</v>
      </c>
      <c r="J18" s="23"/>
      <c r="L18" s="22" t="s">
        <v>131</v>
      </c>
      <c r="M18" s="22"/>
      <c r="O18" s="22" t="s">
        <v>131</v>
      </c>
      <c r="P18" s="22"/>
      <c r="R18" s="22" t="s">
        <v>131</v>
      </c>
      <c r="S18" s="22"/>
      <c r="U18" s="23">
        <v>150093</v>
      </c>
      <c r="V18" s="23"/>
    </row>
    <row r="19" spans="2:22" ht="15">
      <c r="B19" t="s">
        <v>215</v>
      </c>
      <c r="C19" s="23">
        <v>361958</v>
      </c>
      <c r="D19" s="23"/>
      <c r="F19" s="23">
        <v>361958</v>
      </c>
      <c r="G19" s="23"/>
      <c r="I19" s="23">
        <v>361958</v>
      </c>
      <c r="J19" s="23"/>
      <c r="L19" s="22" t="s">
        <v>131</v>
      </c>
      <c r="M19" s="22"/>
      <c r="O19" s="22" t="s">
        <v>131</v>
      </c>
      <c r="P19" s="22"/>
      <c r="R19" s="22" t="s">
        <v>131</v>
      </c>
      <c r="S19" s="22"/>
      <c r="U19" s="22" t="s">
        <v>131</v>
      </c>
      <c r="V19" s="22"/>
    </row>
    <row r="20" spans="2:22" ht="15">
      <c r="B20" t="s">
        <v>122</v>
      </c>
      <c r="C20" s="20">
        <v>714304</v>
      </c>
      <c r="D20" s="20"/>
      <c r="F20" s="20">
        <v>2254112</v>
      </c>
      <c r="G20" s="20"/>
      <c r="I20" s="20">
        <v>693583</v>
      </c>
      <c r="J20" s="20"/>
      <c r="L20" s="20">
        <v>39808</v>
      </c>
      <c r="M20" s="20"/>
      <c r="O20" s="20">
        <v>1039808</v>
      </c>
      <c r="P20" s="20"/>
      <c r="R20" s="20">
        <v>39808</v>
      </c>
      <c r="S20" s="20"/>
      <c r="U20" s="20">
        <v>1189901</v>
      </c>
      <c r="V20" s="20"/>
    </row>
    <row r="21" spans="3:23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2" ht="15">
      <c r="A22" t="s">
        <v>116</v>
      </c>
      <c r="B22" t="s">
        <v>210</v>
      </c>
      <c r="C22" s="22" t="s">
        <v>211</v>
      </c>
      <c r="D22" s="22"/>
      <c r="F22" s="20">
        <v>1500000</v>
      </c>
      <c r="G22" s="20"/>
      <c r="I22" s="22" t="s">
        <v>211</v>
      </c>
      <c r="J22" s="22"/>
      <c r="L22" s="22" t="s">
        <v>211</v>
      </c>
      <c r="M22" s="22"/>
      <c r="O22" s="20">
        <v>1000000</v>
      </c>
      <c r="P22" s="20"/>
      <c r="R22" s="22" t="s">
        <v>211</v>
      </c>
      <c r="S22" s="22"/>
      <c r="U22" s="20">
        <v>1000000</v>
      </c>
      <c r="V22" s="20"/>
    </row>
    <row r="23" spans="2:22" ht="15">
      <c r="B23" t="s">
        <v>212</v>
      </c>
      <c r="C23" s="22" t="s">
        <v>131</v>
      </c>
      <c r="D23" s="22"/>
      <c r="F23" s="23">
        <v>39808</v>
      </c>
      <c r="G23" s="23"/>
      <c r="I23" s="23">
        <v>39808</v>
      </c>
      <c r="J23" s="23"/>
      <c r="L23" s="23">
        <v>39808</v>
      </c>
      <c r="M23" s="23"/>
      <c r="O23" s="23">
        <v>39808</v>
      </c>
      <c r="P23" s="23"/>
      <c r="R23" s="23">
        <v>39808</v>
      </c>
      <c r="S23" s="23"/>
      <c r="U23" s="23">
        <v>39808</v>
      </c>
      <c r="V23" s="23"/>
    </row>
    <row r="24" spans="2:22" ht="15">
      <c r="B24" t="s">
        <v>213</v>
      </c>
      <c r="C24" s="23">
        <v>141724</v>
      </c>
      <c r="D24" s="23"/>
      <c r="F24" s="23">
        <v>141724</v>
      </c>
      <c r="G24" s="23"/>
      <c r="I24" s="23">
        <v>141724</v>
      </c>
      <c r="J24" s="23"/>
      <c r="L24" s="22" t="s">
        <v>131</v>
      </c>
      <c r="M24" s="22"/>
      <c r="O24" s="22" t="s">
        <v>131</v>
      </c>
      <c r="P24" s="22"/>
      <c r="R24" s="22" t="s">
        <v>131</v>
      </c>
      <c r="S24" s="22"/>
      <c r="U24" s="22" t="s">
        <v>131</v>
      </c>
      <c r="V24" s="22"/>
    </row>
    <row r="25" spans="2:22" ht="15">
      <c r="B25" t="s">
        <v>214</v>
      </c>
      <c r="C25" s="23">
        <v>524158</v>
      </c>
      <c r="D25" s="23"/>
      <c r="F25" s="23">
        <v>524158</v>
      </c>
      <c r="G25" s="23"/>
      <c r="I25" s="23">
        <v>382577</v>
      </c>
      <c r="J25" s="23"/>
      <c r="L25" s="22" t="s">
        <v>131</v>
      </c>
      <c r="M25" s="22"/>
      <c r="O25" s="22" t="s">
        <v>131</v>
      </c>
      <c r="P25" s="22"/>
      <c r="R25" s="22" t="s">
        <v>131</v>
      </c>
      <c r="S25" s="22"/>
      <c r="U25" s="23">
        <v>382577</v>
      </c>
      <c r="V25" s="23"/>
    </row>
    <row r="26" spans="2:22" ht="15">
      <c r="B26" t="s">
        <v>215</v>
      </c>
      <c r="C26" s="23">
        <v>361958</v>
      </c>
      <c r="D26" s="23"/>
      <c r="F26" s="23">
        <v>361958</v>
      </c>
      <c r="G26" s="23"/>
      <c r="I26" s="23">
        <v>361958</v>
      </c>
      <c r="J26" s="23"/>
      <c r="L26" s="22" t="s">
        <v>131</v>
      </c>
      <c r="M26" s="22"/>
      <c r="O26" s="22" t="s">
        <v>131</v>
      </c>
      <c r="P26" s="22"/>
      <c r="R26" s="22" t="s">
        <v>131</v>
      </c>
      <c r="S26" s="22"/>
      <c r="U26" s="22" t="s">
        <v>131</v>
      </c>
      <c r="V26" s="22"/>
    </row>
    <row r="27" spans="2:22" ht="15">
      <c r="B27" t="s">
        <v>122</v>
      </c>
      <c r="C27" s="20">
        <v>1027840</v>
      </c>
      <c r="D27" s="20"/>
      <c r="F27" s="20">
        <v>2567648</v>
      </c>
      <c r="G27" s="20"/>
      <c r="I27" s="20">
        <v>926067</v>
      </c>
      <c r="J27" s="20"/>
      <c r="L27" s="20">
        <v>39808</v>
      </c>
      <c r="M27" s="20"/>
      <c r="O27" s="20">
        <v>1039808</v>
      </c>
      <c r="P27" s="20"/>
      <c r="R27" s="20">
        <v>39808</v>
      </c>
      <c r="S27" s="20"/>
      <c r="U27" s="20">
        <v>1422385</v>
      </c>
      <c r="V27" s="20"/>
    </row>
    <row r="28" spans="3:23" ht="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</sheetData>
  <sheetProtection selectLockedCells="1" selectUnlockedCells="1"/>
  <mergeCells count="158">
    <mergeCell ref="A2:F2"/>
    <mergeCell ref="A4:W4"/>
    <mergeCell ref="C6:E6"/>
    <mergeCell ref="F6:W6"/>
    <mergeCell ref="C7:E7"/>
    <mergeCell ref="F7:H7"/>
    <mergeCell ref="I7:K7"/>
    <mergeCell ref="L7:N7"/>
    <mergeCell ref="O7:Q7"/>
    <mergeCell ref="R7:T7"/>
    <mergeCell ref="U7:W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  <mergeCell ref="C13:D13"/>
    <mergeCell ref="F13:G13"/>
    <mergeCell ref="I13:J13"/>
    <mergeCell ref="L13:M13"/>
    <mergeCell ref="O13:P13"/>
    <mergeCell ref="R13:S13"/>
    <mergeCell ref="U13:V13"/>
    <mergeCell ref="C14:E14"/>
    <mergeCell ref="F14:H14"/>
    <mergeCell ref="I14:K14"/>
    <mergeCell ref="L14:N14"/>
    <mergeCell ref="O14:Q14"/>
    <mergeCell ref="R14:T14"/>
    <mergeCell ref="U14:W14"/>
    <mergeCell ref="C15:D15"/>
    <mergeCell ref="F15:G15"/>
    <mergeCell ref="I15:J15"/>
    <mergeCell ref="L15:M15"/>
    <mergeCell ref="O15:P15"/>
    <mergeCell ref="R15:S15"/>
    <mergeCell ref="U15:V15"/>
    <mergeCell ref="C16:D16"/>
    <mergeCell ref="F16:G16"/>
    <mergeCell ref="I16:J16"/>
    <mergeCell ref="L16:M16"/>
    <mergeCell ref="O16:P16"/>
    <mergeCell ref="R16:S16"/>
    <mergeCell ref="U16:V16"/>
    <mergeCell ref="C17:D17"/>
    <mergeCell ref="F17:G17"/>
    <mergeCell ref="I17:J17"/>
    <mergeCell ref="L17:M17"/>
    <mergeCell ref="O17:P17"/>
    <mergeCell ref="R17:S17"/>
    <mergeCell ref="U17:V17"/>
    <mergeCell ref="C18:D18"/>
    <mergeCell ref="F18:G18"/>
    <mergeCell ref="I18:J18"/>
    <mergeCell ref="L18:M18"/>
    <mergeCell ref="O18:P18"/>
    <mergeCell ref="R18:S18"/>
    <mergeCell ref="U18:V18"/>
    <mergeCell ref="C19:D19"/>
    <mergeCell ref="F19:G19"/>
    <mergeCell ref="I19:J19"/>
    <mergeCell ref="L19:M19"/>
    <mergeCell ref="O19:P19"/>
    <mergeCell ref="R19:S19"/>
    <mergeCell ref="U19:V19"/>
    <mergeCell ref="C20:D20"/>
    <mergeCell ref="F20:G20"/>
    <mergeCell ref="I20:J20"/>
    <mergeCell ref="L20:M20"/>
    <mergeCell ref="O20:P20"/>
    <mergeCell ref="R20:S20"/>
    <mergeCell ref="U20:V20"/>
    <mergeCell ref="C21:E21"/>
    <mergeCell ref="F21:H21"/>
    <mergeCell ref="I21:K21"/>
    <mergeCell ref="L21:N21"/>
    <mergeCell ref="O21:Q21"/>
    <mergeCell ref="R21:T21"/>
    <mergeCell ref="U21:W21"/>
    <mergeCell ref="C22:D22"/>
    <mergeCell ref="F22:G22"/>
    <mergeCell ref="I22:J22"/>
    <mergeCell ref="L22:M22"/>
    <mergeCell ref="O22:P22"/>
    <mergeCell ref="R22:S22"/>
    <mergeCell ref="U22:V22"/>
    <mergeCell ref="C23:D23"/>
    <mergeCell ref="F23:G23"/>
    <mergeCell ref="I23:J23"/>
    <mergeCell ref="L23:M23"/>
    <mergeCell ref="O23:P23"/>
    <mergeCell ref="R23:S23"/>
    <mergeCell ref="U23:V23"/>
    <mergeCell ref="C24:D24"/>
    <mergeCell ref="F24:G24"/>
    <mergeCell ref="I24:J24"/>
    <mergeCell ref="L24:M24"/>
    <mergeCell ref="O24:P24"/>
    <mergeCell ref="R24:S24"/>
    <mergeCell ref="U24:V24"/>
    <mergeCell ref="C25:D25"/>
    <mergeCell ref="F25:G25"/>
    <mergeCell ref="I25:J25"/>
    <mergeCell ref="L25:M25"/>
    <mergeCell ref="O25:P25"/>
    <mergeCell ref="R25:S25"/>
    <mergeCell ref="U25:V25"/>
    <mergeCell ref="C26:D26"/>
    <mergeCell ref="F26:G26"/>
    <mergeCell ref="I26:J26"/>
    <mergeCell ref="L26:M26"/>
    <mergeCell ref="O26:P26"/>
    <mergeCell ref="R26:S26"/>
    <mergeCell ref="U26:V26"/>
    <mergeCell ref="C27:D27"/>
    <mergeCell ref="F27:G27"/>
    <mergeCell ref="I27:J27"/>
    <mergeCell ref="L27:M27"/>
    <mergeCell ref="O27:P27"/>
    <mergeCell ref="R27:S27"/>
    <mergeCell ref="U27:V27"/>
    <mergeCell ref="C28:E28"/>
    <mergeCell ref="F28:H28"/>
    <mergeCell ref="I28:K28"/>
    <mergeCell ref="L28:N28"/>
    <mergeCell ref="O28:Q28"/>
    <mergeCell ref="R28:T28"/>
    <mergeCell ref="U28:W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10.7109375" style="0" customWidth="1"/>
    <col min="3" max="3" width="8.7109375" style="0" customWidth="1"/>
    <col min="4" max="4" width="25.7109375" style="0" customWidth="1"/>
    <col min="5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3" t="s">
        <v>217</v>
      </c>
      <c r="B6" s="8" t="s">
        <v>218</v>
      </c>
      <c r="C6" s="8"/>
      <c r="D6" s="5" t="s">
        <v>219</v>
      </c>
    </row>
    <row r="7" spans="1:4" ht="15">
      <c r="A7" t="s">
        <v>6</v>
      </c>
      <c r="B7" s="17">
        <v>6280</v>
      </c>
      <c r="D7" s="9" t="s">
        <v>220</v>
      </c>
    </row>
    <row r="8" spans="1:4" ht="15">
      <c r="A8" t="s">
        <v>7</v>
      </c>
      <c r="B8" s="17">
        <v>16960</v>
      </c>
      <c r="D8" s="9" t="s">
        <v>220</v>
      </c>
    </row>
    <row r="9" spans="1:4" ht="15">
      <c r="A9" t="s">
        <v>8</v>
      </c>
      <c r="B9" s="17">
        <v>54362</v>
      </c>
      <c r="D9" s="9" t="s">
        <v>220</v>
      </c>
    </row>
    <row r="10" spans="1:4" ht="15">
      <c r="A10" t="s">
        <v>123</v>
      </c>
      <c r="B10" s="17">
        <v>110114</v>
      </c>
      <c r="D10" s="9" t="s">
        <v>220</v>
      </c>
    </row>
    <row r="11" spans="1:4" ht="15">
      <c r="A11" t="s">
        <v>9</v>
      </c>
      <c r="B11" s="17">
        <v>16333</v>
      </c>
      <c r="D11" s="9" t="s">
        <v>220</v>
      </c>
    </row>
    <row r="12" spans="1:4" ht="15">
      <c r="A12" t="s">
        <v>110</v>
      </c>
      <c r="B12" s="17">
        <v>312694</v>
      </c>
      <c r="D12" s="9" t="s">
        <v>221</v>
      </c>
    </row>
    <row r="13" spans="1:4" ht="15">
      <c r="A13" t="s">
        <v>10</v>
      </c>
      <c r="B13" s="17">
        <v>13826</v>
      </c>
      <c r="D13" s="9" t="s">
        <v>220</v>
      </c>
    </row>
    <row r="14" spans="1:4" ht="15">
      <c r="A14" t="s">
        <v>114</v>
      </c>
      <c r="B14" s="17">
        <v>61270</v>
      </c>
      <c r="D14" s="9" t="s">
        <v>220</v>
      </c>
    </row>
    <row r="15" spans="1:4" ht="15">
      <c r="A15" t="s">
        <v>11</v>
      </c>
      <c r="B15" s="17">
        <v>16847</v>
      </c>
      <c r="D15" s="9" t="s">
        <v>220</v>
      </c>
    </row>
    <row r="16" spans="1:4" ht="15">
      <c r="A16" t="s">
        <v>12</v>
      </c>
      <c r="B16" s="17">
        <v>24652</v>
      </c>
      <c r="D16" s="9" t="s">
        <v>220</v>
      </c>
    </row>
    <row r="17" spans="1:4" ht="15">
      <c r="A17" t="s">
        <v>222</v>
      </c>
      <c r="B17" s="17">
        <v>633338</v>
      </c>
      <c r="D17" s="9" t="s">
        <v>223</v>
      </c>
    </row>
  </sheetData>
  <sheetProtection selectLockedCells="1" selectUnlockedCells="1"/>
  <mergeCells count="3">
    <mergeCell ref="A2:F2"/>
    <mergeCell ref="A4:D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29</v>
      </c>
      <c r="E6" s="5" t="s">
        <v>30</v>
      </c>
      <c r="G6" s="5" t="s">
        <v>31</v>
      </c>
    </row>
    <row r="7" ht="15">
      <c r="A7" s="3" t="s">
        <v>32</v>
      </c>
    </row>
    <row r="8" spans="1:7" ht="15">
      <c r="A8" t="s">
        <v>33</v>
      </c>
      <c r="C8" s="7">
        <v>900000</v>
      </c>
      <c r="E8" s="7">
        <v>405000</v>
      </c>
      <c r="G8" s="7">
        <v>405000</v>
      </c>
    </row>
    <row r="9" spans="1:7" ht="15">
      <c r="A9" t="s">
        <v>34</v>
      </c>
      <c r="C9" s="9" t="s">
        <v>35</v>
      </c>
      <c r="E9" s="9" t="s">
        <v>35</v>
      </c>
      <c r="G9" s="9" t="s">
        <v>35</v>
      </c>
    </row>
    <row r="10" spans="1:7" ht="15">
      <c r="A10" t="s">
        <v>36</v>
      </c>
      <c r="C10" s="9" t="s">
        <v>37</v>
      </c>
      <c r="E10" s="9" t="s">
        <v>37</v>
      </c>
      <c r="G10" s="9" t="s">
        <v>37</v>
      </c>
    </row>
    <row r="11" spans="1:7" ht="15">
      <c r="A11" s="10">
        <f>"$ Value Earned and Paid for Component"</f>
        <v>0</v>
      </c>
      <c r="C11" s="7">
        <v>992676</v>
      </c>
      <c r="E11" s="7">
        <v>446704</v>
      </c>
      <c r="G11" s="7">
        <v>446704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29</v>
      </c>
      <c r="E6" s="5" t="s">
        <v>30</v>
      </c>
      <c r="G6" s="5" t="s">
        <v>31</v>
      </c>
    </row>
    <row r="7" ht="15">
      <c r="A7" s="3" t="s">
        <v>39</v>
      </c>
    </row>
    <row r="8" spans="1:7" ht="15">
      <c r="A8" t="s">
        <v>33</v>
      </c>
      <c r="B8" s="9"/>
      <c r="C8" s="7">
        <v>900000</v>
      </c>
      <c r="D8" s="9"/>
      <c r="E8" s="7">
        <v>405000</v>
      </c>
      <c r="F8" s="9"/>
      <c r="G8" s="7">
        <v>405000</v>
      </c>
    </row>
    <row r="9" spans="1:7" ht="15">
      <c r="A9" t="s">
        <v>34</v>
      </c>
      <c r="B9" s="9"/>
      <c r="C9" s="9" t="s">
        <v>40</v>
      </c>
      <c r="E9" s="9" t="s">
        <v>40</v>
      </c>
      <c r="G9" s="9" t="s">
        <v>40</v>
      </c>
    </row>
    <row r="10" spans="1:7" ht="15">
      <c r="A10" t="s">
        <v>36</v>
      </c>
      <c r="B10" s="9"/>
      <c r="C10" s="9" t="s">
        <v>37</v>
      </c>
      <c r="E10" s="9" t="s">
        <v>37</v>
      </c>
      <c r="G10" s="9" t="s">
        <v>37</v>
      </c>
    </row>
    <row r="11" spans="1:7" ht="15">
      <c r="A11" s="10">
        <f>"$ Value Earned and Paid for Component"</f>
        <v>0</v>
      </c>
      <c r="C11" s="7">
        <v>198535</v>
      </c>
      <c r="E11" s="7">
        <v>89341</v>
      </c>
      <c r="G11" s="7">
        <v>89341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29</v>
      </c>
      <c r="E6" s="5" t="s">
        <v>30</v>
      </c>
      <c r="G6" s="5" t="s">
        <v>31</v>
      </c>
    </row>
    <row r="7" ht="15">
      <c r="A7" s="3" t="s">
        <v>42</v>
      </c>
    </row>
    <row r="8" spans="1:7" ht="15">
      <c r="A8" t="s">
        <v>33</v>
      </c>
      <c r="C8" s="7">
        <v>900000</v>
      </c>
      <c r="E8" s="7">
        <v>405000</v>
      </c>
      <c r="G8" s="7">
        <v>405000</v>
      </c>
    </row>
    <row r="9" spans="1:7" ht="15">
      <c r="A9" t="s">
        <v>34</v>
      </c>
      <c r="C9" s="9" t="s">
        <v>43</v>
      </c>
      <c r="E9" s="9" t="s">
        <v>43</v>
      </c>
      <c r="G9" s="9" t="s">
        <v>43</v>
      </c>
    </row>
    <row r="10" spans="1:7" ht="15">
      <c r="A10" t="s">
        <v>36</v>
      </c>
      <c r="C10" s="9" t="s">
        <v>37</v>
      </c>
      <c r="E10" s="9" t="s">
        <v>37</v>
      </c>
      <c r="G10" s="9" t="s">
        <v>37</v>
      </c>
    </row>
    <row r="11" spans="1:7" ht="15">
      <c r="A11" s="10">
        <f>"$ Value Earned and Paid for Component"</f>
        <v>0</v>
      </c>
      <c r="C11" s="7">
        <v>132357</v>
      </c>
      <c r="D11" s="9"/>
      <c r="E11" s="7">
        <v>59560</v>
      </c>
      <c r="F11" s="9"/>
      <c r="G11" s="7">
        <v>59560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41.7109375" style="0" customWidth="1"/>
    <col min="12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3:11" ht="39.75" customHeight="1">
      <c r="C6" s="9" t="s">
        <v>32</v>
      </c>
      <c r="E6" s="9" t="s">
        <v>39</v>
      </c>
      <c r="G6" s="9" t="s">
        <v>42</v>
      </c>
      <c r="I6" s="4" t="s">
        <v>45</v>
      </c>
      <c r="J6" s="9"/>
      <c r="K6" s="11" t="s">
        <v>46</v>
      </c>
    </row>
    <row r="7" spans="1:11" ht="15">
      <c r="A7" t="s">
        <v>19</v>
      </c>
      <c r="C7" s="7">
        <v>992676</v>
      </c>
      <c r="E7" s="7">
        <v>198535</v>
      </c>
      <c r="G7" s="7">
        <v>132357</v>
      </c>
      <c r="I7" s="7">
        <v>1323568</v>
      </c>
      <c r="K7" s="9" t="s">
        <v>47</v>
      </c>
    </row>
    <row r="8" spans="1:11" ht="15">
      <c r="A8" t="s">
        <v>23</v>
      </c>
      <c r="C8" s="7">
        <v>446704</v>
      </c>
      <c r="E8" s="7">
        <v>89341</v>
      </c>
      <c r="G8" s="7">
        <v>59560</v>
      </c>
      <c r="I8" s="7">
        <v>595605</v>
      </c>
      <c r="K8" s="9" t="s">
        <v>47</v>
      </c>
    </row>
    <row r="9" spans="1:11" ht="15">
      <c r="A9" t="s">
        <v>27</v>
      </c>
      <c r="C9" s="7">
        <v>446704</v>
      </c>
      <c r="E9" s="7">
        <v>89341</v>
      </c>
      <c r="G9" s="7">
        <v>59560</v>
      </c>
      <c r="I9" s="7">
        <v>595605</v>
      </c>
      <c r="K9" s="9" t="s">
        <v>47</v>
      </c>
    </row>
  </sheetData>
  <sheetProtection selectLockedCells="1" selectUnlockedCells="1"/>
  <mergeCells count="2">
    <mergeCell ref="A2:F2"/>
    <mergeCell ref="A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49</v>
      </c>
      <c r="E6" s="5" t="s">
        <v>23</v>
      </c>
      <c r="G6" s="5" t="s">
        <v>31</v>
      </c>
    </row>
    <row r="7" ht="15">
      <c r="A7" s="3" t="s">
        <v>50</v>
      </c>
    </row>
    <row r="8" spans="1:7" ht="15">
      <c r="A8" t="s">
        <v>51</v>
      </c>
      <c r="C8" s="9" t="s">
        <v>52</v>
      </c>
      <c r="E8" s="9" t="s">
        <v>52</v>
      </c>
      <c r="F8" s="9"/>
      <c r="G8" s="9" t="s">
        <v>52</v>
      </c>
    </row>
    <row r="9" spans="1:7" ht="15">
      <c r="A9" t="s">
        <v>53</v>
      </c>
      <c r="C9" s="9" t="s">
        <v>54</v>
      </c>
      <c r="E9" s="9" t="s">
        <v>55</v>
      </c>
      <c r="G9" s="9" t="s">
        <v>55</v>
      </c>
    </row>
    <row r="10" spans="1:7" ht="15">
      <c r="A10" t="s">
        <v>56</v>
      </c>
      <c r="C10" s="9" t="s">
        <v>57</v>
      </c>
      <c r="E10" s="9" t="s">
        <v>58</v>
      </c>
      <c r="G10" s="9" t="s">
        <v>58</v>
      </c>
    </row>
    <row r="11" spans="1:7" ht="15">
      <c r="A11">
        <f>"$ Value Earned for MT Plan Performance"</f>
        <v>0</v>
      </c>
      <c r="C11" s="7">
        <v>826364</v>
      </c>
      <c r="E11" s="7">
        <v>275455</v>
      </c>
      <c r="G11" s="7">
        <v>275455</v>
      </c>
    </row>
    <row r="12" spans="1:7" ht="15">
      <c r="A12" t="s">
        <v>59</v>
      </c>
      <c r="C12" s="7">
        <v>26432</v>
      </c>
      <c r="E12" s="7">
        <v>11895</v>
      </c>
      <c r="G12" s="7">
        <v>11895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20.7109375" style="0" customWidth="1"/>
    <col min="3" max="3" width="9.7109375" style="0" customWidth="1"/>
    <col min="4" max="4" width="15.7109375" style="0" customWidth="1"/>
    <col min="5" max="5" width="20.7109375" style="0" customWidth="1"/>
    <col min="6" max="6" width="19.7109375" style="0" customWidth="1"/>
    <col min="7" max="7" width="10.7109375" style="0" customWidth="1"/>
    <col min="8" max="8" width="61.7109375" style="0" customWidth="1"/>
    <col min="9" max="9" width="68.7109375" style="0" customWidth="1"/>
    <col min="10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5" t="s">
        <v>61</v>
      </c>
      <c r="C6" s="8" t="s">
        <v>62</v>
      </c>
      <c r="D6" s="8"/>
      <c r="E6" s="8" t="s">
        <v>63</v>
      </c>
      <c r="F6" s="8"/>
      <c r="G6" s="8"/>
      <c r="H6" s="5" t="s">
        <v>64</v>
      </c>
      <c r="I6" s="5" t="s">
        <v>65</v>
      </c>
    </row>
    <row r="7" spans="2:6" ht="15">
      <c r="B7" s="5" t="s">
        <v>66</v>
      </c>
      <c r="C7" s="5" t="s">
        <v>67</v>
      </c>
      <c r="D7" s="5" t="s">
        <v>68</v>
      </c>
      <c r="E7" s="5" t="s">
        <v>69</v>
      </c>
      <c r="F7" s="5" t="s">
        <v>70</v>
      </c>
    </row>
    <row r="8" spans="1:9" ht="15">
      <c r="A8" t="s">
        <v>19</v>
      </c>
      <c r="B8" s="7">
        <v>900000</v>
      </c>
      <c r="C8" s="9" t="s">
        <v>71</v>
      </c>
      <c r="D8" s="7">
        <v>2250000</v>
      </c>
      <c r="E8" s="12">
        <v>58264</v>
      </c>
      <c r="F8" s="12">
        <v>58264</v>
      </c>
      <c r="G8" s="12">
        <v>116528</v>
      </c>
      <c r="H8" s="7">
        <v>579727</v>
      </c>
      <c r="I8" s="9" t="s">
        <v>72</v>
      </c>
    </row>
    <row r="9" spans="1:9" ht="15">
      <c r="A9" t="s">
        <v>23</v>
      </c>
      <c r="B9" s="7">
        <v>450000</v>
      </c>
      <c r="C9" s="9" t="s">
        <v>73</v>
      </c>
      <c r="D9" s="7">
        <v>787500</v>
      </c>
      <c r="E9" s="12">
        <v>20392</v>
      </c>
      <c r="F9" s="12">
        <v>20392</v>
      </c>
      <c r="G9" s="12">
        <v>40784</v>
      </c>
      <c r="H9" s="7">
        <v>202900</v>
      </c>
      <c r="I9" s="9" t="s">
        <v>72</v>
      </c>
    </row>
    <row r="10" spans="1:9" ht="15">
      <c r="A10" t="s">
        <v>31</v>
      </c>
      <c r="B10" s="7">
        <v>450000</v>
      </c>
      <c r="C10" s="9" t="s">
        <v>73</v>
      </c>
      <c r="D10" s="7">
        <v>787500</v>
      </c>
      <c r="E10" s="12">
        <v>20392</v>
      </c>
      <c r="F10" s="12">
        <v>20392</v>
      </c>
      <c r="G10" s="12">
        <v>40784</v>
      </c>
      <c r="H10" s="7">
        <v>202900</v>
      </c>
      <c r="I10" s="9" t="s">
        <v>72</v>
      </c>
    </row>
  </sheetData>
  <sheetProtection selectLockedCells="1" selectUnlockedCells="1"/>
  <mergeCells count="4">
    <mergeCell ref="A2:F2"/>
    <mergeCell ref="A4:I4"/>
    <mergeCell ref="C6:D6"/>
    <mergeCell ref="E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19.7109375" style="0" customWidth="1"/>
    <col min="4" max="4" width="8.7109375" style="0" customWidth="1"/>
    <col min="5" max="5" width="10.7109375" style="0" customWidth="1"/>
    <col min="6" max="6" width="19.7109375" style="0" customWidth="1"/>
    <col min="7" max="7" width="8.7109375" style="0" customWidth="1"/>
    <col min="8" max="8" width="10.7109375" style="0" customWidth="1"/>
    <col min="9" max="9" width="19.7109375" style="0" customWidth="1"/>
    <col min="10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8" t="s">
        <v>14</v>
      </c>
      <c r="C6" s="8"/>
      <c r="E6" s="8" t="s">
        <v>15</v>
      </c>
      <c r="F6" s="8"/>
      <c r="H6" s="8" t="s">
        <v>16</v>
      </c>
      <c r="I6" s="8"/>
    </row>
    <row r="7" spans="2:9" ht="15">
      <c r="B7" s="5" t="s">
        <v>17</v>
      </c>
      <c r="C7" s="5" t="s">
        <v>18</v>
      </c>
      <c r="E7" s="5" t="s">
        <v>17</v>
      </c>
      <c r="F7" s="5" t="s">
        <v>18</v>
      </c>
      <c r="H7" s="5" t="s">
        <v>17</v>
      </c>
      <c r="I7" s="5" t="s">
        <v>18</v>
      </c>
    </row>
    <row r="8" spans="1:9" ht="15">
      <c r="A8" t="s">
        <v>19</v>
      </c>
      <c r="B8" s="7">
        <v>450000</v>
      </c>
      <c r="C8" s="9" t="s">
        <v>20</v>
      </c>
      <c r="E8" s="7">
        <v>900000</v>
      </c>
      <c r="F8" s="9" t="s">
        <v>21</v>
      </c>
      <c r="H8" s="7">
        <v>1350000</v>
      </c>
      <c r="I8" s="9" t="s">
        <v>22</v>
      </c>
    </row>
    <row r="9" spans="1:9" ht="15">
      <c r="A9" t="s">
        <v>23</v>
      </c>
      <c r="B9" s="7">
        <v>202500</v>
      </c>
      <c r="C9" s="9" t="s">
        <v>24</v>
      </c>
      <c r="E9" s="7">
        <v>405000</v>
      </c>
      <c r="F9" s="9" t="s">
        <v>25</v>
      </c>
      <c r="H9" s="7">
        <v>607500</v>
      </c>
      <c r="I9" s="9" t="s">
        <v>26</v>
      </c>
    </row>
    <row r="10" spans="1:9" ht="15">
      <c r="A10" t="s">
        <v>27</v>
      </c>
      <c r="B10" s="7">
        <v>202500</v>
      </c>
      <c r="C10" s="9" t="s">
        <v>24</v>
      </c>
      <c r="E10" s="7">
        <v>405000</v>
      </c>
      <c r="F10" s="9" t="s">
        <v>25</v>
      </c>
      <c r="H10" s="7">
        <v>607500</v>
      </c>
      <c r="I10" s="9" t="s">
        <v>26</v>
      </c>
    </row>
  </sheetData>
  <sheetProtection selectLockedCells="1" selectUnlockedCells="1"/>
  <mergeCells count="5">
    <mergeCell ref="A2:F2"/>
    <mergeCell ref="A4:I4"/>
    <mergeCell ref="B6:C6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2019-12-06T15:22:35Z</dcterms:created>
  <dcterms:modified xsi:type="dcterms:W3CDTF">2019-12-06T15:22:35Z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